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Z:\PCB\7. Legal, Research and Policy\Regulations &amp; Policies\Approved Policies\Classification and Remuneration policy consolidated\"/>
    </mc:Choice>
  </mc:AlternateContent>
  <xr:revisionPtr revIDLastSave="0" documentId="13_ncr:1_{64748282-C303-4983-8CFA-74A26592CE58}" xr6:coauthVersionLast="47" xr6:coauthVersionMax="47" xr10:uidLastSave="{00000000-0000-0000-0000-000000000000}"/>
  <bookViews>
    <workbookView xWindow="-120" yWindow="-120" windowWidth="29040" windowHeight="15720" tabRatio="602" xr2:uid="{00000000-000D-0000-FFFF-FFFF00000000}"/>
  </bookViews>
  <sheets>
    <sheet name="PE" sheetId="4" r:id="rId1"/>
    <sheet name="Formula Sheet" sheetId="5" r:id="rId2"/>
    <sheet name="Incomestatement" sheetId="6" r:id="rId3"/>
    <sheet name="Balance Sheet" sheetId="7" r:id="rId4"/>
    <sheet name="Cashflow statement" sheetId="12" r:id="rId5"/>
    <sheet name="Add on workings if required" sheetId="8" r:id="rId6"/>
  </sheets>
  <externalReferences>
    <externalReference r:id="rId7"/>
  </externalReferences>
  <definedNames>
    <definedName name="_xlcn.WorksheetConnection_Sheet1C5D261" hidden="1">[1]Analysis!$E$272:$G$285</definedName>
    <definedName name="A._Board_Composition">PE!$B$21</definedName>
    <definedName name="B._Directors_Registry">PE!$B$52</definedName>
    <definedName name="C._BOD_and_CS_Key_Responsibilities">PE!$B$66</definedName>
    <definedName name="_xlnm.Print_Area" localSheetId="0">PE!$A$1:$J$99</definedName>
    <definedName name="Segment_1__The_Board">PE!#REF!</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cc5e62e2-664e-4603-8716-6ba56068c699" name="Range" connection="WorksheetConnection_Sheet1!$C$5:$D$26"/>
        </x15:modelTables>
      </x15:dataModel>
    </ext>
  </extLst>
</workbook>
</file>

<file path=xl/calcChain.xml><?xml version="1.0" encoding="utf-8"?>
<calcChain xmlns="http://schemas.openxmlformats.org/spreadsheetml/2006/main">
  <c r="I28" i="4" l="1"/>
  <c r="I29" i="4"/>
  <c r="I72" i="4"/>
  <c r="I73" i="4"/>
  <c r="I74" i="4"/>
  <c r="I75" i="4"/>
  <c r="I76" i="4"/>
  <c r="I71" i="4"/>
  <c r="I60" i="4"/>
  <c r="I61" i="4"/>
  <c r="I62" i="4"/>
  <c r="I59" i="4"/>
  <c r="I56" i="4"/>
  <c r="I55" i="4"/>
  <c r="I54" i="4"/>
  <c r="I44" i="4"/>
  <c r="I45" i="4"/>
  <c r="I46" i="4"/>
  <c r="I47" i="4"/>
  <c r="I43" i="4"/>
  <c r="I40" i="4"/>
  <c r="I36" i="4"/>
  <c r="I37" i="4"/>
  <c r="I35" i="4"/>
  <c r="I34" i="4"/>
  <c r="I33" i="4"/>
  <c r="I30" i="4"/>
  <c r="I27" i="4"/>
  <c r="I24" i="4"/>
  <c r="I23" i="4"/>
  <c r="I50" i="4" l="1"/>
  <c r="H4" i="4" s="1"/>
  <c r="I78" i="4"/>
  <c r="I64" i="4"/>
  <c r="I67" i="4" l="1"/>
  <c r="I68" i="4" s="1"/>
  <c r="I8" i="4" l="1"/>
  <c r="H7" i="4"/>
  <c r="H6" i="4"/>
  <c r="H5" i="4"/>
  <c r="H8"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Sheet1!$C$5:$D$26" type="102" refreshedVersion="5" minRefreshableVersion="5">
    <extLst>
      <ext xmlns:x15="http://schemas.microsoft.com/office/spreadsheetml/2010/11/main" uri="{DE250136-89BD-433C-8126-D09CA5730AF9}">
        <x15:connection id="Range-cc5e62e2-664e-4603-8716-6ba56068c699" autoDelete="1" usedByAddin="1">
          <x15:rangePr sourceName="_xlcn.WorksheetConnection_Sheet1C5D261"/>
        </x15:connection>
      </ext>
    </extLst>
  </connection>
</connections>
</file>

<file path=xl/sharedStrings.xml><?xml version="1.0" encoding="utf-8"?>
<sst xmlns="http://schemas.openxmlformats.org/spreadsheetml/2006/main" count="307" uniqueCount="88">
  <si>
    <t>SOE Name:</t>
  </si>
  <si>
    <t xml:space="preserve">Position: </t>
  </si>
  <si>
    <t xml:space="preserve">Total Earned </t>
  </si>
  <si>
    <t xml:space="preserve">Remarks / Reasons </t>
  </si>
  <si>
    <t xml:space="preserve">Kindly share the supporting documents via the drive link. </t>
  </si>
  <si>
    <t>B. Operational Strength</t>
  </si>
  <si>
    <t>C.Dividend Payout</t>
  </si>
  <si>
    <t>A.Financial Strength</t>
  </si>
  <si>
    <t>XXXXXXXXXXX</t>
  </si>
  <si>
    <t>Total Earned as per weigtage</t>
  </si>
  <si>
    <t>MARKS</t>
  </si>
  <si>
    <t>TOTAL</t>
  </si>
  <si>
    <t xml:space="preserve">Weightage Allocated </t>
  </si>
  <si>
    <t>achieved</t>
  </si>
  <si>
    <t>Column1</t>
  </si>
  <si>
    <t>????</t>
  </si>
  <si>
    <t xml:space="preserve">By PRIVATIZATION AND CORPORATAIZATION BOARD (PCB) </t>
  </si>
  <si>
    <t xml:space="preserve">Filled by: </t>
  </si>
  <si>
    <t>Name:</t>
  </si>
  <si>
    <t>(Should be the CFO/head of Finance)</t>
  </si>
  <si>
    <t>??</t>
  </si>
  <si>
    <t>Contact Number:</t>
  </si>
  <si>
    <t>Audited</t>
  </si>
  <si>
    <t>Declared atleast 60% of company profit?</t>
  </si>
  <si>
    <t xml:space="preserve"> Liquidity </t>
  </si>
  <si>
    <t xml:space="preserve"> Current Ratio </t>
  </si>
  <si>
    <t xml:space="preserve"> Acid Test Ratio </t>
  </si>
  <si>
    <t xml:space="preserve"> Solvency </t>
  </si>
  <si>
    <t xml:space="preserve"> Total Debt to Equity </t>
  </si>
  <si>
    <t xml:space="preserve"> Interest Coverage </t>
  </si>
  <si>
    <t xml:space="preserve"> FCF to Finance Cost </t>
  </si>
  <si>
    <t xml:space="preserve"> Profitability </t>
  </si>
  <si>
    <t xml:space="preserve"> Gross Profit Margin </t>
  </si>
  <si>
    <t xml:space="preserve"> Net Profit Margin </t>
  </si>
  <si>
    <t xml:space="preserve"> Operating Margin </t>
  </si>
  <si>
    <t xml:space="preserve"> FCF to Net Profit </t>
  </si>
  <si>
    <t xml:space="preserve"> Return On Total Assets </t>
  </si>
  <si>
    <t xml:space="preserve"> ROE </t>
  </si>
  <si>
    <t xml:space="preserve"> Common Size Analysis </t>
  </si>
  <si>
    <t xml:space="preserve"> Growth in Sales </t>
  </si>
  <si>
    <t xml:space="preserve"> Growth in Operating Expenses </t>
  </si>
  <si>
    <t xml:space="preserve"> Growth in Operating Profit </t>
  </si>
  <si>
    <t xml:space="preserve"> Growth in Receivables </t>
  </si>
  <si>
    <t xml:space="preserve"> Growth in FCF </t>
  </si>
  <si>
    <t xml:space="preserve"> Activity Efficiency Ratio </t>
  </si>
  <si>
    <t xml:space="preserve"> Collection Period </t>
  </si>
  <si>
    <t xml:space="preserve"> Days to Sell Inventory </t>
  </si>
  <si>
    <t xml:space="preserve"> Days Payables Outstanding </t>
  </si>
  <si>
    <t xml:space="preserve"> Asset Utilization </t>
  </si>
  <si>
    <t xml:space="preserve"> Cash Turnover </t>
  </si>
  <si>
    <t xml:space="preserve"> Working Capital Turnover </t>
  </si>
  <si>
    <t xml:space="preserve"> PPE Turnover </t>
  </si>
  <si>
    <t xml:space="preserve"> Asset Turnover </t>
  </si>
  <si>
    <r>
      <t xml:space="preserve">C.Dividend Payout </t>
    </r>
    <r>
      <rPr>
        <b/>
        <sz val="11"/>
        <color rgb="FFFF0000"/>
        <rFont val="Calibri"/>
        <family val="2"/>
        <scheme val="minor"/>
      </rPr>
      <t>(if no dividend Declared due to no profit, select no profit)</t>
    </r>
  </si>
  <si>
    <t>D.Industry Specific Target</t>
  </si>
  <si>
    <t>FORMULA USED</t>
  </si>
  <si>
    <t># This tool can be used by SOEs to self assess their Financial Performances</t>
  </si>
  <si>
    <t># Company Shall Provide the formulas they used to calculate the targets in Sheet 2 (Formula Sheet) [Company cannot use a formula/ratio that is not agreed by Ministry of Finance &amp;/or PCB]</t>
  </si>
  <si>
    <t>Contact Email:</t>
  </si>
  <si>
    <t>Achieved %</t>
  </si>
  <si>
    <t># All calculations related to the Targets and achieved KPIs should be included in this file using additional Excel sheets (of Financial reports/statements). The Targets and Achieved KPIs in this sheet should be linked to the corresponding Excel sheets using appropriate excel formulas</t>
  </si>
  <si>
    <t># When writing a "KPI" in Column C, enter a "Serial Number" into Column B To make sure "Marks' Achived cell" formula functions properly</t>
  </si>
  <si>
    <t>EVALUATION</t>
  </si>
  <si>
    <t>EVALUATING YEAR</t>
  </si>
  <si>
    <t>No Profit</t>
  </si>
  <si>
    <t>Pre Year 1</t>
  </si>
  <si>
    <t>Pre Year 2</t>
  </si>
  <si>
    <t>20X1</t>
  </si>
  <si>
    <t>20X2</t>
  </si>
  <si>
    <t>20X3</t>
  </si>
  <si>
    <t># As dictated in the policy SOEs should submit their Financials with this toolkit along with additional working files and supportings</t>
  </si>
  <si>
    <t xml:space="preserve">SOEs Financial Performance Evaluation
</t>
  </si>
  <si>
    <t>#Forcasted if year not finished
#Otherwise actual (if Mid Term Review)</t>
  </si>
  <si>
    <t>Target
(As per the budget)</t>
  </si>
  <si>
    <t>For Automatic calculation Data should be updated to the Evaluation field</t>
  </si>
  <si>
    <t>Historical Performance</t>
  </si>
  <si>
    <t>Performance Indicator Type</t>
  </si>
  <si>
    <t>Direct Performance Indicator</t>
  </si>
  <si>
    <t>Inverse Performance Indicator</t>
  </si>
  <si>
    <t xml:space="preserve"> Collection Period (Days)</t>
  </si>
  <si>
    <t># Yellow highlighted KIPs are set by Company with approval from Ministry of Finance and Planning during budget discussion (Except for Dividend payout, Company can change ratios in Yellow highlighted rows to more applicable to the company if allowed by Ministry of Finance)</t>
  </si>
  <si>
    <r>
      <t xml:space="preserve"># Performance Indicator Type </t>
    </r>
    <r>
      <rPr>
        <b/>
        <sz val="16"/>
        <color rgb="FF00B050"/>
        <rFont val="Calibri"/>
        <family val="2"/>
        <scheme val="minor"/>
      </rPr>
      <t>(Direct performance Indicator = Measures results where a HIGHER outcome is favorable. The target goal is to meet or exceed the budgeted or planned figure)</t>
    </r>
    <r>
      <rPr>
        <b/>
        <sz val="16"/>
        <color theme="1"/>
        <rFont val="Calibri"/>
        <family val="2"/>
        <scheme val="minor"/>
      </rPr>
      <t>,</t>
    </r>
    <r>
      <rPr>
        <b/>
        <sz val="16"/>
        <color theme="5" tint="-0.249977111117893"/>
        <rFont val="Calibri"/>
        <family val="2"/>
        <scheme val="minor"/>
      </rPr>
      <t xml:space="preserve"> (Inverse Performance Indicator = Measures results where a LOWER outcome is favorable. The target goal is focused on minimization, control, or efficiency (e.g., reducing cost, debt, or time)</t>
    </r>
  </si>
  <si>
    <t>-</t>
  </si>
  <si>
    <r>
      <t>Instruction &amp; Notes:</t>
    </r>
    <r>
      <rPr>
        <b/>
        <i/>
        <u/>
        <sz val="16"/>
        <color theme="1"/>
        <rFont val="Calibri"/>
        <family val="2"/>
        <scheme val="minor"/>
      </rPr>
      <t xml:space="preserve"> To show or hide the sections, press (+) or (-) on the left side of the Excel sheet</t>
    </r>
  </si>
  <si>
    <t xml:space="preserve"> Total Debt to total Assets</t>
  </si>
  <si>
    <t>Target should always be equal or below 0.5 for debt to assets</t>
  </si>
  <si>
    <t xml:space="preserve"> Total Debt to total Equity</t>
  </si>
  <si>
    <t>Target should be positive (and less than 2 unless justified)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</si>
</sst>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26" x14ac:knownFonts="1">
    <font>
      <sz val="11"/>
      <color theme="1"/>
      <name val="Calibri"/>
      <family val="2"/>
      <scheme val="minor"/>
    </font>
    <font>
      <sz val="11"/>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1"/>
      <color rgb="FFFF0000"/>
      <name val="Calibri"/>
      <family val="2"/>
      <scheme val="minor"/>
    </font>
    <font>
      <b/>
      <sz val="11"/>
      <color theme="0"/>
      <name val="Calibri"/>
      <family val="2"/>
      <scheme val="minor"/>
    </font>
    <font>
      <b/>
      <sz val="16"/>
      <color theme="0"/>
      <name val="Calibri"/>
      <family val="2"/>
      <scheme val="minor"/>
    </font>
    <font>
      <sz val="11"/>
      <color rgb="FF006100"/>
      <name val="Calibri"/>
      <family val="2"/>
      <scheme val="minor"/>
    </font>
    <font>
      <b/>
      <sz val="18"/>
      <color theme="0"/>
      <name val="Calibri"/>
      <family val="2"/>
      <scheme val="minor"/>
    </font>
    <font>
      <b/>
      <sz val="26"/>
      <color theme="1"/>
      <name val="Calibri"/>
      <family val="2"/>
      <scheme val="minor"/>
    </font>
    <font>
      <b/>
      <sz val="26"/>
      <color theme="0"/>
      <name val="Calibri"/>
      <family val="2"/>
      <scheme val="minor"/>
    </font>
    <font>
      <sz val="8"/>
      <name val="Calibri"/>
      <family val="2"/>
      <scheme val="minor"/>
    </font>
    <font>
      <b/>
      <sz val="16"/>
      <color rgb="FFFF0000"/>
      <name val="Calibri"/>
      <family val="2"/>
      <scheme val="minor"/>
    </font>
    <font>
      <sz val="10"/>
      <color theme="1"/>
      <name val="Calibri"/>
      <family val="2"/>
      <scheme val="minor"/>
    </font>
    <font>
      <b/>
      <sz val="12"/>
      <color theme="1"/>
      <name val="Calibri"/>
      <family val="2"/>
      <scheme val="minor"/>
    </font>
    <font>
      <b/>
      <sz val="14"/>
      <color theme="0"/>
      <name val="Calibri"/>
      <family val="2"/>
      <scheme val="minor"/>
    </font>
    <font>
      <b/>
      <sz val="14"/>
      <color rgb="FFFF0000"/>
      <name val="Calibri"/>
      <family val="2"/>
      <scheme val="minor"/>
    </font>
    <font>
      <b/>
      <sz val="14"/>
      <color theme="1"/>
      <name val="Calibri"/>
      <family val="2"/>
      <scheme val="minor"/>
    </font>
    <font>
      <b/>
      <sz val="16"/>
      <color theme="1"/>
      <name val="Calibri"/>
      <family val="2"/>
      <scheme val="minor"/>
    </font>
    <font>
      <b/>
      <sz val="16"/>
      <color rgb="FFC00000"/>
      <name val="Calibri"/>
      <family val="2"/>
      <scheme val="minor"/>
    </font>
    <font>
      <b/>
      <u/>
      <sz val="16"/>
      <color theme="1"/>
      <name val="Calibri"/>
      <family val="2"/>
      <scheme val="minor"/>
    </font>
    <font>
      <b/>
      <sz val="10"/>
      <color rgb="FFFF0000"/>
      <name val="Calibri"/>
      <family val="2"/>
      <scheme val="minor"/>
    </font>
    <font>
      <b/>
      <sz val="16"/>
      <color rgb="FF00B050"/>
      <name val="Calibri"/>
      <family val="2"/>
      <scheme val="minor"/>
    </font>
    <font>
      <b/>
      <sz val="16"/>
      <color theme="5" tint="-0.249977111117893"/>
      <name val="Calibri"/>
      <family val="2"/>
      <scheme val="minor"/>
    </font>
    <font>
      <b/>
      <i/>
      <u/>
      <sz val="16"/>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bgColor indexed="64"/>
      </patternFill>
    </fill>
    <fill>
      <patternFill patternType="solid">
        <fgColor rgb="FFFFFF00"/>
        <bgColor indexed="64"/>
      </patternFill>
    </fill>
    <fill>
      <patternFill patternType="solid">
        <fgColor theme="4" tint="-0.499984740745262"/>
        <bgColor indexed="64"/>
      </patternFill>
    </fill>
    <fill>
      <patternFill patternType="solid">
        <fgColor rgb="FFC6EFCE"/>
      </patternFill>
    </fill>
    <fill>
      <patternFill patternType="solid">
        <fgColor theme="5" tint="0.39997558519241921"/>
        <bgColor indexed="64"/>
      </patternFill>
    </fill>
    <fill>
      <patternFill patternType="solid">
        <fgColor theme="0" tint="-4.9989318521683403E-2"/>
        <bgColor indexed="64"/>
      </patternFill>
    </fill>
    <fill>
      <patternFill patternType="solid">
        <fgColor rgb="FFC00000"/>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theme="0" tint="-0.24994659260841701"/>
      </top>
      <bottom style="hair">
        <color theme="0" tint="-0.24994659260841701"/>
      </bottom>
      <diagonal/>
    </border>
    <border>
      <left style="thin">
        <color auto="1"/>
      </left>
      <right/>
      <top style="thin">
        <color indexed="64"/>
      </top>
      <bottom style="hair">
        <color theme="0" tint="-0.24994659260841701"/>
      </bottom>
      <diagonal/>
    </border>
    <border>
      <left/>
      <right/>
      <top style="thin">
        <color indexed="64"/>
      </top>
      <bottom style="hair">
        <color theme="0" tint="-0.24994659260841701"/>
      </bottom>
      <diagonal/>
    </border>
    <border>
      <left style="thin">
        <color auto="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indexed="64"/>
      </right>
      <top style="thin">
        <color indexed="64"/>
      </top>
      <bottom style="hair">
        <color theme="0" tint="-0.24994659260841701"/>
      </bottom>
      <diagonal/>
    </border>
    <border>
      <left style="thin">
        <color indexed="64"/>
      </left>
      <right style="thin">
        <color indexed="64"/>
      </right>
      <top/>
      <bottom/>
      <diagonal/>
    </border>
    <border>
      <left/>
      <right/>
      <top/>
      <bottom style="hair">
        <color theme="0" tint="-0.24994659260841701"/>
      </bottom>
      <diagonal/>
    </border>
    <border>
      <left style="thin">
        <color indexed="64"/>
      </left>
      <right style="thin">
        <color indexed="64"/>
      </right>
      <top/>
      <bottom style="hair">
        <color theme="0" tint="-0.24994659260841701"/>
      </bottom>
      <diagonal/>
    </border>
  </borders>
  <cellStyleXfs count="2">
    <xf numFmtId="0" fontId="0" fillId="0" borderId="0"/>
    <xf numFmtId="0" fontId="8" fillId="7" borderId="0" applyNumberFormat="0" applyBorder="0" applyAlignment="0" applyProtection="0"/>
  </cellStyleXfs>
  <cellXfs count="128">
    <xf numFmtId="0" fontId="0" fillId="0" borderId="0" xfId="0"/>
    <xf numFmtId="0" fontId="0" fillId="2" borderId="0" xfId="0" applyFill="1"/>
    <xf numFmtId="0" fontId="0" fillId="2" borderId="0" xfId="0" applyFill="1" applyAlignment="1">
      <alignment horizontal="left" vertical="center"/>
    </xf>
    <xf numFmtId="0" fontId="2" fillId="2" borderId="0" xfId="0" applyFont="1" applyFill="1" applyAlignment="1">
      <alignment horizontal="center" vertical="center"/>
    </xf>
    <xf numFmtId="0" fontId="2" fillId="2" borderId="0" xfId="0" applyFont="1" applyFill="1"/>
    <xf numFmtId="0" fontId="2" fillId="2" borderId="6" xfId="0" applyFont="1" applyFill="1" applyBorder="1" applyAlignment="1">
      <alignment horizontal="center" vertical="center"/>
    </xf>
    <xf numFmtId="0" fontId="0" fillId="2" borderId="7" xfId="0" applyFill="1" applyBorder="1" applyAlignment="1">
      <alignment horizontal="left" vertical="center"/>
    </xf>
    <xf numFmtId="0" fontId="2" fillId="2" borderId="8" xfId="0" applyFont="1" applyFill="1" applyBorder="1" applyAlignment="1">
      <alignment horizontal="center" vertical="center"/>
    </xf>
    <xf numFmtId="0" fontId="1" fillId="2" borderId="0" xfId="0" applyFont="1" applyFill="1" applyAlignment="1">
      <alignment horizontal="center" vertical="center"/>
    </xf>
    <xf numFmtId="0" fontId="1" fillId="4" borderId="2" xfId="0" applyFont="1" applyFill="1" applyBorder="1" applyAlignment="1" applyProtection="1">
      <alignment horizontal="center" vertical="center"/>
      <protection locked="0"/>
    </xf>
    <xf numFmtId="164" fontId="1" fillId="2" borderId="0" xfId="0" applyNumberFormat="1" applyFont="1" applyFill="1" applyAlignment="1" applyProtection="1">
      <alignment horizontal="center" vertical="center"/>
      <protection locked="0"/>
    </xf>
    <xf numFmtId="0" fontId="1" fillId="2" borderId="0" xfId="0" applyFont="1" applyFill="1" applyAlignment="1" applyProtection="1">
      <alignment horizontal="center" vertical="center"/>
      <protection hidden="1"/>
    </xf>
    <xf numFmtId="0" fontId="1" fillId="2" borderId="0" xfId="0" applyFont="1" applyFill="1" applyProtection="1">
      <protection hidden="1"/>
    </xf>
    <xf numFmtId="0" fontId="3" fillId="2" borderId="0" xfId="0" applyFont="1" applyFill="1" applyProtection="1">
      <protection hidden="1"/>
    </xf>
    <xf numFmtId="164" fontId="1" fillId="2" borderId="0" xfId="0" applyNumberFormat="1" applyFont="1" applyFill="1" applyAlignment="1" applyProtection="1">
      <alignment horizontal="center" vertical="center"/>
      <protection hidden="1"/>
    </xf>
    <xf numFmtId="1" fontId="4" fillId="2" borderId="0" xfId="0" applyNumberFormat="1" applyFont="1" applyFill="1" applyAlignment="1" applyProtection="1">
      <alignment horizontal="center" vertical="center"/>
      <protection hidden="1"/>
    </xf>
    <xf numFmtId="0" fontId="0" fillId="2" borderId="0" xfId="0" applyFill="1" applyAlignment="1">
      <alignment vertical="center"/>
    </xf>
    <xf numFmtId="0" fontId="2" fillId="2" borderId="7" xfId="0" applyFont="1" applyFill="1" applyBorder="1" applyAlignment="1">
      <alignment horizontal="left" vertical="center"/>
    </xf>
    <xf numFmtId="0" fontId="2" fillId="2" borderId="9" xfId="0" applyFont="1" applyFill="1" applyBorder="1" applyAlignment="1">
      <alignment horizontal="left" vertical="center"/>
    </xf>
    <xf numFmtId="0" fontId="2" fillId="2" borderId="0" xfId="0" applyFont="1" applyFill="1" applyAlignment="1">
      <alignment vertical="center"/>
    </xf>
    <xf numFmtId="0" fontId="2" fillId="4" borderId="1" xfId="0" applyFont="1" applyFill="1" applyBorder="1" applyAlignment="1">
      <alignment vertical="center"/>
    </xf>
    <xf numFmtId="0" fontId="0" fillId="4" borderId="2" xfId="0" applyFill="1" applyBorder="1" applyAlignment="1">
      <alignment vertical="center"/>
    </xf>
    <xf numFmtId="0" fontId="1" fillId="2" borderId="0" xfId="0" applyFont="1" applyFill="1"/>
    <xf numFmtId="0" fontId="6" fillId="2" borderId="0" xfId="0" applyFont="1" applyFill="1" applyAlignment="1">
      <alignment horizontal="left"/>
    </xf>
    <xf numFmtId="0" fontId="6" fillId="2" borderId="0" xfId="0" applyFont="1" applyFill="1"/>
    <xf numFmtId="0" fontId="3" fillId="2" borderId="0" xfId="0" applyFont="1" applyFill="1"/>
    <xf numFmtId="0" fontId="7" fillId="6" borderId="15" xfId="0" applyFont="1" applyFill="1" applyBorder="1" applyAlignment="1">
      <alignment horizontal="center" vertical="center" wrapText="1"/>
    </xf>
    <xf numFmtId="0" fontId="7" fillId="6" borderId="15" xfId="0" applyFont="1" applyFill="1" applyBorder="1" applyAlignment="1">
      <alignment horizontal="center" vertical="center"/>
    </xf>
    <xf numFmtId="0" fontId="5" fillId="2" borderId="0" xfId="0" applyFont="1" applyFill="1"/>
    <xf numFmtId="0" fontId="4" fillId="3" borderId="4" xfId="0" applyFont="1" applyFill="1" applyBorder="1" applyAlignment="1">
      <alignment horizontal="center" vertical="center" wrapText="1"/>
    </xf>
    <xf numFmtId="4" fontId="4" fillId="4" borderId="4" xfId="0" applyNumberFormat="1" applyFont="1" applyFill="1" applyBorder="1" applyAlignment="1" applyProtection="1">
      <alignment horizontal="center" vertical="center"/>
      <protection hidden="1"/>
    </xf>
    <xf numFmtId="9" fontId="8" fillId="7" borderId="0" xfId="1" applyNumberFormat="1" applyAlignment="1">
      <alignment horizontal="center"/>
    </xf>
    <xf numFmtId="0" fontId="1" fillId="4" borderId="2" xfId="0" applyFont="1" applyFill="1" applyBorder="1" applyAlignment="1" applyProtection="1">
      <alignment horizontal="right" vertical="center"/>
      <protection locked="0"/>
    </xf>
    <xf numFmtId="0" fontId="7" fillId="6" borderId="0" xfId="0" applyFont="1" applyFill="1" applyAlignment="1">
      <alignment horizontal="center" vertical="center"/>
    </xf>
    <xf numFmtId="0" fontId="7" fillId="8" borderId="0" xfId="0" applyFont="1" applyFill="1" applyAlignment="1">
      <alignment vertical="center" wrapText="1"/>
    </xf>
    <xf numFmtId="0" fontId="0" fillId="8" borderId="0" xfId="0" applyFill="1"/>
    <xf numFmtId="0" fontId="10" fillId="8" borderId="0" xfId="0" applyFont="1" applyFill="1"/>
    <xf numFmtId="0" fontId="0" fillId="0" borderId="0" xfId="0" applyAlignment="1" applyProtection="1">
      <alignment vertical="center"/>
      <protection locked="0"/>
    </xf>
    <xf numFmtId="0" fontId="2" fillId="3" borderId="2" xfId="0" applyFont="1" applyFill="1" applyBorder="1" applyAlignment="1">
      <alignment vertical="center" wrapText="1"/>
    </xf>
    <xf numFmtId="0" fontId="13" fillId="5" borderId="13" xfId="0" applyFont="1" applyFill="1" applyBorder="1" applyAlignment="1">
      <alignment horizontal="center" vertical="center"/>
    </xf>
    <xf numFmtId="0" fontId="9" fillId="8" borderId="0" xfId="0" applyFont="1" applyFill="1" applyAlignment="1">
      <alignment horizontal="right" vertical="center"/>
    </xf>
    <xf numFmtId="4" fontId="4" fillId="4" borderId="1" xfId="0" applyNumberFormat="1" applyFont="1" applyFill="1" applyBorder="1" applyAlignment="1" applyProtection="1">
      <alignment horizontal="center" vertical="center"/>
      <protection hidden="1"/>
    </xf>
    <xf numFmtId="4" fontId="4" fillId="4" borderId="2" xfId="0" applyNumberFormat="1" applyFont="1" applyFill="1" applyBorder="1" applyAlignment="1" applyProtection="1">
      <alignment horizontal="center" vertical="center"/>
      <protection hidden="1"/>
    </xf>
    <xf numFmtId="0" fontId="2" fillId="0" borderId="0" xfId="0" applyFont="1"/>
    <xf numFmtId="0" fontId="2" fillId="3" borderId="1" xfId="0" applyFont="1" applyFill="1" applyBorder="1" applyAlignment="1">
      <alignment vertical="center"/>
    </xf>
    <xf numFmtId="0" fontId="2" fillId="3" borderId="2" xfId="0" applyFont="1" applyFill="1" applyBorder="1" applyAlignment="1">
      <alignment vertical="center"/>
    </xf>
    <xf numFmtId="0" fontId="2" fillId="2" borderId="17" xfId="0" applyFont="1" applyFill="1" applyBorder="1" applyAlignment="1">
      <alignment horizontal="center" vertical="center"/>
    </xf>
    <xf numFmtId="0" fontId="2" fillId="5" borderId="8" xfId="0" applyFont="1" applyFill="1" applyBorder="1" applyAlignment="1">
      <alignment horizontal="center" vertical="center"/>
    </xf>
    <xf numFmtId="0" fontId="0" fillId="5" borderId="0" xfId="0" applyFill="1"/>
    <xf numFmtId="0" fontId="0" fillId="5" borderId="7" xfId="0" applyFill="1" applyBorder="1" applyAlignment="1">
      <alignment horizontal="left" vertical="center"/>
    </xf>
    <xf numFmtId="0" fontId="2" fillId="5" borderId="6" xfId="0" applyFont="1" applyFill="1" applyBorder="1" applyAlignment="1">
      <alignment horizontal="center" vertical="center"/>
    </xf>
    <xf numFmtId="0" fontId="2" fillId="5" borderId="17" xfId="0" applyFont="1" applyFill="1" applyBorder="1" applyAlignment="1">
      <alignment horizontal="center" vertical="center"/>
    </xf>
    <xf numFmtId="1" fontId="1" fillId="2" borderId="5" xfId="0" applyNumberFormat="1" applyFont="1" applyFill="1" applyBorder="1" applyAlignment="1" applyProtection="1">
      <alignment horizontal="center" vertical="center"/>
      <protection locked="0"/>
    </xf>
    <xf numFmtId="9" fontId="8" fillId="2" borderId="0" xfId="1" applyNumberFormat="1" applyFill="1" applyAlignment="1">
      <alignment horizontal="center"/>
    </xf>
    <xf numFmtId="1" fontId="1" fillId="2" borderId="8" xfId="0" applyNumberFormat="1" applyFont="1" applyFill="1" applyBorder="1" applyAlignment="1" applyProtection="1">
      <alignment horizontal="center" vertical="center"/>
      <protection locked="0"/>
    </xf>
    <xf numFmtId="0" fontId="0" fillId="3" borderId="1" xfId="0" applyFill="1" applyBorder="1" applyAlignment="1">
      <alignment vertical="center"/>
    </xf>
    <xf numFmtId="0" fontId="0" fillId="3" borderId="2" xfId="0" applyFill="1" applyBorder="1" applyAlignment="1">
      <alignment vertical="center"/>
    </xf>
    <xf numFmtId="0" fontId="2" fillId="3" borderId="4" xfId="0" applyFont="1" applyFill="1" applyBorder="1" applyAlignment="1">
      <alignment vertical="center"/>
    </xf>
    <xf numFmtId="0" fontId="2" fillId="2" borderId="18" xfId="0" applyFont="1" applyFill="1" applyBorder="1" applyAlignment="1">
      <alignment horizontal="center" vertical="center"/>
    </xf>
    <xf numFmtId="0" fontId="2" fillId="5" borderId="5" xfId="0" applyFont="1" applyFill="1" applyBorder="1" applyAlignment="1">
      <alignment horizontal="left" vertical="center"/>
    </xf>
    <xf numFmtId="0" fontId="2" fillId="2" borderId="5" xfId="0" applyFont="1" applyFill="1" applyBorder="1" applyAlignment="1">
      <alignment horizontal="left" vertical="center"/>
    </xf>
    <xf numFmtId="0" fontId="2" fillId="2" borderId="19" xfId="0" applyFont="1" applyFill="1" applyBorder="1" applyAlignment="1">
      <alignment horizontal="left" vertical="center"/>
    </xf>
    <xf numFmtId="0" fontId="0" fillId="2" borderId="19" xfId="0" applyFill="1" applyBorder="1" applyAlignment="1">
      <alignment horizontal="left" vertical="center"/>
    </xf>
    <xf numFmtId="0" fontId="0" fillId="2" borderId="18" xfId="0" applyFill="1" applyBorder="1" applyAlignment="1">
      <alignment horizontal="left" vertical="center"/>
    </xf>
    <xf numFmtId="0" fontId="0" fillId="5" borderId="18" xfId="0" applyFill="1" applyBorder="1" applyAlignment="1">
      <alignment horizontal="left" vertical="center"/>
    </xf>
    <xf numFmtId="0" fontId="0" fillId="4" borderId="4" xfId="0" applyFill="1" applyBorder="1" applyAlignment="1">
      <alignment vertical="center"/>
    </xf>
    <xf numFmtId="0" fontId="0" fillId="5" borderId="16" xfId="0" applyFill="1" applyBorder="1" applyAlignment="1">
      <alignment horizontal="left" vertical="center"/>
    </xf>
    <xf numFmtId="0" fontId="0" fillId="3" borderId="4" xfId="0" applyFill="1" applyBorder="1" applyAlignment="1">
      <alignment horizontal="center" vertical="center"/>
    </xf>
    <xf numFmtId="9" fontId="8" fillId="7" borderId="0" xfId="1" applyNumberFormat="1" applyAlignment="1">
      <alignment horizontal="center" vertical="center"/>
    </xf>
    <xf numFmtId="4" fontId="1" fillId="5" borderId="5" xfId="0" applyNumberFormat="1" applyFont="1" applyFill="1" applyBorder="1" applyAlignment="1" applyProtection="1">
      <alignment horizontal="center" vertical="center"/>
      <protection locked="0"/>
    </xf>
    <xf numFmtId="0" fontId="15" fillId="0" borderId="12" xfId="0" applyFont="1" applyBorder="1"/>
    <xf numFmtId="0" fontId="16" fillId="0" borderId="14" xfId="0" applyFont="1" applyBorder="1" applyAlignment="1">
      <alignment horizontal="left"/>
    </xf>
    <xf numFmtId="0" fontId="17" fillId="0" borderId="10" xfId="0" applyFont="1" applyBorder="1" applyAlignment="1" applyProtection="1">
      <alignment horizontal="center" vertical="center" wrapText="1"/>
      <protection hidden="1"/>
    </xf>
    <xf numFmtId="1" fontId="18" fillId="0" borderId="4" xfId="0" applyNumberFormat="1" applyFont="1" applyBorder="1" applyAlignment="1" applyProtection="1">
      <alignment horizontal="center" vertical="center"/>
      <protection hidden="1"/>
    </xf>
    <xf numFmtId="0" fontId="18" fillId="0" borderId="1" xfId="0" applyFont="1" applyBorder="1" applyAlignment="1">
      <alignment horizontal="center" vertical="center"/>
    </xf>
    <xf numFmtId="1" fontId="18" fillId="0" borderId="16" xfId="0" applyNumberFormat="1" applyFont="1" applyBorder="1" applyAlignment="1" applyProtection="1">
      <alignment horizontal="center" vertical="center"/>
      <protection hidden="1"/>
    </xf>
    <xf numFmtId="0" fontId="18" fillId="0" borderId="11" xfId="0" applyFont="1" applyBorder="1" applyAlignment="1">
      <alignment horizontal="center" vertical="center"/>
    </xf>
    <xf numFmtId="0" fontId="7" fillId="6" borderId="0" xfId="0" applyFont="1" applyFill="1" applyAlignment="1">
      <alignment horizontal="center" vertical="center" wrapText="1"/>
    </xf>
    <xf numFmtId="0" fontId="0" fillId="2" borderId="0" xfId="0" applyFill="1" applyAlignment="1">
      <alignment wrapText="1"/>
    </xf>
    <xf numFmtId="0" fontId="21" fillId="8" borderId="0" xfId="0" applyFont="1" applyFill="1"/>
    <xf numFmtId="0" fontId="7" fillId="6" borderId="0" xfId="0" applyFont="1" applyFill="1" applyAlignment="1">
      <alignment horizontal="center"/>
    </xf>
    <xf numFmtId="0" fontId="7" fillId="8" borderId="0" xfId="0" applyFont="1" applyFill="1" applyAlignment="1">
      <alignment wrapText="1"/>
    </xf>
    <xf numFmtId="0" fontId="7" fillId="8" borderId="0" xfId="0" applyFont="1" applyFill="1" applyAlignment="1">
      <alignment horizontal="center"/>
    </xf>
    <xf numFmtId="0" fontId="2" fillId="0" borderId="3" xfId="0" applyFont="1" applyBorder="1" applyAlignment="1">
      <alignment horizontal="left"/>
    </xf>
    <xf numFmtId="0" fontId="2" fillId="0" borderId="3" xfId="0" applyFont="1" applyBorder="1"/>
    <xf numFmtId="0" fontId="20" fillId="2" borderId="0" xfId="0" applyFont="1" applyFill="1" applyAlignment="1">
      <alignment horizontal="left" vertical="center" wrapText="1"/>
    </xf>
    <xf numFmtId="0" fontId="0" fillId="2" borderId="20" xfId="0" applyFill="1" applyBorder="1" applyAlignment="1">
      <alignment horizontal="left" vertical="center"/>
    </xf>
    <xf numFmtId="0" fontId="4" fillId="3"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4" fontId="1" fillId="5" borderId="21" xfId="0" applyNumberFormat="1" applyFont="1" applyFill="1" applyBorder="1" applyAlignment="1" applyProtection="1">
      <alignment horizontal="center" vertical="center"/>
      <protection locked="0"/>
    </xf>
    <xf numFmtId="0" fontId="20" fillId="3" borderId="4" xfId="0" applyFont="1" applyFill="1" applyBorder="1" applyAlignment="1">
      <alignment horizontal="center" vertical="center" wrapText="1"/>
    </xf>
    <xf numFmtId="0" fontId="20" fillId="3" borderId="3" xfId="0" applyFont="1" applyFill="1" applyBorder="1" applyAlignment="1">
      <alignment horizontal="center" vertical="center" wrapText="1"/>
    </xf>
    <xf numFmtId="9" fontId="14" fillId="5" borderId="4" xfId="0" applyNumberFormat="1" applyFont="1" applyFill="1" applyBorder="1" applyAlignment="1">
      <alignment horizontal="center" vertical="center" wrapText="1"/>
    </xf>
    <xf numFmtId="0" fontId="18" fillId="8" borderId="10" xfId="0" applyFont="1" applyFill="1" applyBorder="1" applyAlignment="1">
      <alignment horizontal="center" wrapText="1"/>
    </xf>
    <xf numFmtId="0" fontId="13" fillId="8" borderId="10" xfId="0" applyFont="1" applyFill="1" applyBorder="1" applyAlignment="1">
      <alignment horizontal="center" vertical="center"/>
    </xf>
    <xf numFmtId="0" fontId="22" fillId="8" borderId="10" xfId="0" applyFont="1" applyFill="1" applyBorder="1" applyAlignment="1">
      <alignment horizontal="center" vertical="center" wrapText="1"/>
    </xf>
    <xf numFmtId="0" fontId="22" fillId="8" borderId="0" xfId="0" applyFont="1" applyFill="1" applyAlignment="1">
      <alignment horizontal="center" wrapText="1"/>
    </xf>
    <xf numFmtId="0" fontId="2" fillId="2" borderId="5" xfId="0" applyFont="1" applyFill="1" applyBorder="1" applyAlignment="1">
      <alignment horizontal="center" vertical="center"/>
    </xf>
    <xf numFmtId="0" fontId="2" fillId="3" borderId="4" xfId="0" applyFont="1" applyFill="1" applyBorder="1" applyAlignment="1">
      <alignment horizontal="center" vertical="center"/>
    </xf>
    <xf numFmtId="0" fontId="11" fillId="8" borderId="0" xfId="0" applyFont="1" applyFill="1" applyAlignment="1">
      <alignment horizontal="center" vertical="center" wrapText="1"/>
    </xf>
    <xf numFmtId="0" fontId="7" fillId="8" borderId="0" xfId="0" applyFont="1" applyFill="1" applyAlignment="1">
      <alignment horizontal="center" vertical="center" wrapText="1"/>
    </xf>
    <xf numFmtId="0" fontId="20" fillId="2" borderId="0" xfId="0" applyFont="1" applyFill="1" applyAlignment="1">
      <alignment horizontal="center" vertical="center" wrapText="1"/>
    </xf>
    <xf numFmtId="0" fontId="7" fillId="8" borderId="0" xfId="0" applyFont="1" applyFill="1" applyAlignment="1">
      <alignment horizontal="center" wrapText="1"/>
    </xf>
    <xf numFmtId="0" fontId="2" fillId="5" borderId="5" xfId="0" applyFont="1" applyFill="1" applyBorder="1" applyAlignment="1">
      <alignment horizontal="center" vertical="center"/>
    </xf>
    <xf numFmtId="0" fontId="0" fillId="4" borderId="2"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2" fillId="2" borderId="9" xfId="0" applyFont="1" applyFill="1" applyBorder="1" applyAlignment="1">
      <alignment horizontal="center" vertical="center"/>
    </xf>
    <xf numFmtId="0" fontId="0" fillId="2" borderId="0" xfId="0" applyFill="1" applyAlignment="1">
      <alignment horizontal="center"/>
    </xf>
    <xf numFmtId="9" fontId="1" fillId="5" borderId="5" xfId="0" applyNumberFormat="1" applyFont="1" applyFill="1" applyBorder="1" applyAlignment="1" applyProtection="1">
      <alignment horizontal="center" vertical="center"/>
      <protection locked="0"/>
    </xf>
    <xf numFmtId="4" fontId="2" fillId="2" borderId="8" xfId="0" applyNumberFormat="1" applyFont="1" applyFill="1" applyBorder="1" applyAlignment="1">
      <alignment horizontal="center" vertical="center"/>
    </xf>
    <xf numFmtId="4" fontId="1" fillId="2" borderId="5" xfId="0" applyNumberFormat="1" applyFont="1" applyFill="1" applyBorder="1" applyAlignment="1" applyProtection="1">
      <alignment horizontal="center" vertical="center"/>
      <protection locked="0"/>
    </xf>
    <xf numFmtId="4" fontId="1" fillId="2" borderId="21" xfId="0" applyNumberFormat="1" applyFont="1" applyFill="1" applyBorder="1" applyAlignment="1" applyProtection="1">
      <alignment horizontal="center" vertical="center"/>
      <protection locked="0"/>
    </xf>
    <xf numFmtId="9" fontId="1" fillId="2" borderId="5" xfId="0" applyNumberFormat="1" applyFont="1" applyFill="1" applyBorder="1" applyAlignment="1" applyProtection="1">
      <alignment horizontal="center" vertical="center"/>
      <protection locked="0"/>
    </xf>
    <xf numFmtId="0" fontId="3" fillId="10" borderId="0" xfId="0" applyFont="1" applyFill="1" applyAlignment="1" applyProtection="1">
      <alignment vertical="center"/>
      <protection locked="0"/>
    </xf>
    <xf numFmtId="9" fontId="20" fillId="2" borderId="0" xfId="0" applyNumberFormat="1" applyFont="1" applyFill="1" applyAlignment="1">
      <alignment horizontal="left" vertical="center" wrapText="1"/>
    </xf>
    <xf numFmtId="0" fontId="20" fillId="9" borderId="0" xfId="0" applyFont="1" applyFill="1" applyAlignment="1">
      <alignment horizontal="left" vertical="center" wrapText="1"/>
    </xf>
    <xf numFmtId="0" fontId="2" fillId="3" borderId="1" xfId="0" applyFont="1" applyFill="1" applyBorder="1" applyAlignment="1">
      <alignment horizontal="left"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0" fillId="9" borderId="11" xfId="0" applyFont="1" applyFill="1" applyBorder="1" applyAlignment="1">
      <alignment horizontal="center" vertical="center" wrapText="1"/>
    </xf>
    <xf numFmtId="0" fontId="20" fillId="9" borderId="1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19" fillId="9" borderId="0" xfId="0" applyFont="1" applyFill="1" applyAlignment="1">
      <alignment horizontal="left" vertical="center" wrapText="1"/>
    </xf>
  </cellXfs>
  <cellStyles count="2">
    <cellStyle name="Good" xfId="1" builtinId="26"/>
    <cellStyle name="Normal" xfId="0" builtinId="0"/>
  </cellStyles>
  <dxfs count="12">
    <dxf>
      <font>
        <color rgb="FF9C0006"/>
      </font>
      <fill>
        <patternFill>
          <bgColor rgb="FFFFC7CE"/>
        </patternFill>
      </fill>
    </dxf>
    <dxf>
      <font>
        <color rgb="FF9C0006"/>
      </font>
      <fill>
        <patternFill>
          <bgColor rgb="FFFFC7CE"/>
        </patternFill>
      </fill>
    </dxf>
    <dxf>
      <font>
        <color rgb="FF006100"/>
      </font>
      <fill>
        <patternFill>
          <bgColor theme="4" tint="0.59996337778862885"/>
        </patternFill>
      </fill>
    </dxf>
    <dxf>
      <font>
        <color rgb="FF9C0006"/>
      </font>
      <fill>
        <patternFill>
          <bgColor theme="7" tint="0.59996337778862885"/>
        </patternFill>
      </fill>
    </dxf>
    <dxf>
      <font>
        <b/>
        <i val="0"/>
        <strike val="0"/>
        <condense val="0"/>
        <extend val="0"/>
        <outline val="0"/>
        <shadow val="0"/>
        <u val="none"/>
        <vertAlign val="baseline"/>
        <sz val="14"/>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4"/>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i val="0"/>
        <strike val="0"/>
        <condense val="0"/>
        <extend val="0"/>
        <outline val="0"/>
        <shadow val="0"/>
        <u val="none"/>
        <vertAlign val="baseline"/>
        <sz val="12"/>
        <color theme="1"/>
        <name val="Calibri"/>
        <scheme val="minor"/>
      </font>
      <fill>
        <patternFill patternType="none">
          <fgColor indexed="64"/>
          <bgColor auto="1"/>
        </patternFill>
      </fill>
      <border diagonalUp="0" diagonalDown="0" outline="0">
        <left/>
        <right style="thin">
          <color indexed="64"/>
        </right>
        <top style="thin">
          <color indexed="64"/>
        </top>
        <bottom style="thin">
          <color indexed="64"/>
        </bottom>
      </border>
    </dxf>
    <dxf>
      <border outline="0">
        <top style="thin">
          <color auto="1"/>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fill>
        <patternFill patternType="none">
          <fgColor indexed="64"/>
          <bgColor auto="1"/>
        </patternFill>
      </fill>
    </dxf>
    <dxf>
      <border outline="0">
        <bottom style="thin">
          <color indexed="64"/>
        </bottom>
      </border>
    </dxf>
    <dxf>
      <font>
        <strike val="0"/>
        <outline val="0"/>
        <shadow val="0"/>
        <u val="none"/>
        <vertAlign val="baseline"/>
        <sz val="14"/>
        <name val="Calibri"/>
        <scheme val="minor"/>
      </font>
      <fill>
        <patternFill patternType="none">
          <fgColor indexed="64"/>
          <bgColor auto="1"/>
        </patternFill>
      </fill>
    </dxf>
  </dxfs>
  <tableStyles count="0" defaultTableStyle="TableStyleMedium2" defaultPivotStyle="PivotStyleLight16"/>
  <colors>
    <mruColors>
      <color rgb="FFC3BEBD"/>
      <color rgb="FFCDC6B3"/>
      <color rgb="FFA0789B"/>
      <color rgb="FF3333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powerPivotData" Target="model/item.data"/><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baseline="0">
                <a:solidFill>
                  <a:schemeClr val="dk1"/>
                </a:solidFill>
                <a:latin typeface="+mn-lt"/>
                <a:ea typeface="+mn-ea"/>
                <a:cs typeface="+mn-cs"/>
              </a:defRPr>
            </a:pPr>
            <a:r>
              <a:rPr lang="en-US"/>
              <a:t>Financial Rating CHART</a:t>
            </a:r>
          </a:p>
        </c:rich>
      </c:tx>
      <c:overlay val="0"/>
      <c:spPr>
        <a:noFill/>
        <a:ln>
          <a:noFill/>
        </a:ln>
        <a:effectLst/>
      </c:spPr>
      <c:txPr>
        <a:bodyPr rot="0" spcFirstLastPara="1" vertOverflow="ellipsis" vert="horz" wrap="square" anchor="ctr" anchorCtr="1"/>
        <a:lstStyle/>
        <a:p>
          <a:pPr>
            <a:defRPr sz="1920" b="1" i="0" u="none" strike="noStrike" kern="1200" baseline="0">
              <a:solidFill>
                <a:schemeClr val="dk1"/>
              </a:solidFill>
              <a:latin typeface="+mn-lt"/>
              <a:ea typeface="+mn-ea"/>
              <a:cs typeface="+mn-cs"/>
            </a:defRPr>
          </a:pPr>
          <a:endParaRPr lang="en-US"/>
        </a:p>
      </c:txPr>
    </c:title>
    <c:autoTitleDeleted val="0"/>
    <c:plotArea>
      <c:layout/>
      <c:barChart>
        <c:barDir val="bar"/>
        <c:grouping val="clustered"/>
        <c:varyColors val="0"/>
        <c:ser>
          <c:idx val="0"/>
          <c:order val="0"/>
          <c:tx>
            <c:strRef>
              <c:f>PE!$H$3</c:f>
              <c:strCache>
                <c:ptCount val="1"/>
                <c:pt idx="0">
                  <c:v>Total Earned </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anchor="ctr" anchorCtr="1"/>
              <a:lstStyle/>
              <a:p>
                <a:pPr>
                  <a:defRPr sz="1600" b="1"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PE!$G$4:$G$8</c:f>
              <c:strCache>
                <c:ptCount val="5"/>
                <c:pt idx="0">
                  <c:v>A.Financial Strength</c:v>
                </c:pt>
                <c:pt idx="1">
                  <c:v>B. Operational Strength</c:v>
                </c:pt>
                <c:pt idx="2">
                  <c:v>C.Dividend Payout</c:v>
                </c:pt>
                <c:pt idx="3">
                  <c:v>D.Industry Specific Target</c:v>
                </c:pt>
                <c:pt idx="4">
                  <c:v>TOTAL</c:v>
                </c:pt>
              </c:strCache>
            </c:strRef>
          </c:cat>
          <c:val>
            <c:numRef>
              <c:f>PE!$H$4:$H$8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9968-DF4E-BA91-BFD4D8C9C573}"/>
            </c:ext>
          </c:extLst>
        </c:ser>
        <c:ser>
          <c:idx val="1"/>
          <c:order val="1"/>
          <c:tx>
            <c:strRef>
              <c:f>PE!$I$3</c:f>
              <c:strCache>
                <c:ptCount val="1"/>
                <c:pt idx="0">
                  <c:v>Weightage Allocated </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anchor="ctr" anchorCtr="1"/>
              <a:lstStyle/>
              <a:p>
                <a:pPr>
                  <a:defRPr sz="1600" b="1"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PE!$G$4:$G$8</c:f>
              <c:strCache>
                <c:ptCount val="5"/>
                <c:pt idx="0">
                  <c:v>A.Financial Strength</c:v>
                </c:pt>
                <c:pt idx="1">
                  <c:v>B. Operational Strength</c:v>
                </c:pt>
                <c:pt idx="2">
                  <c:v>C.Dividend Payout</c:v>
                </c:pt>
                <c:pt idx="3">
                  <c:v>D.Industry Specific Target</c:v>
                </c:pt>
                <c:pt idx="4">
                  <c:v>TOTAL</c:v>
                </c:pt>
              </c:strCache>
            </c:strRef>
          </c:cat>
          <c:val>
            <c:numRef>
              <c:f>PE!$I$4:$I$8</c:f>
              <c:numCache>
                <c:formatCode>General</c:formatCode>
                <c:ptCount val="5"/>
                <c:pt idx="0">
                  <c:v>30</c:v>
                </c:pt>
                <c:pt idx="1">
                  <c:v>20</c:v>
                </c:pt>
                <c:pt idx="2">
                  <c:v>10</c:v>
                </c:pt>
                <c:pt idx="3">
                  <c:v>40</c:v>
                </c:pt>
                <c:pt idx="4">
                  <c:v>100</c:v>
                </c:pt>
              </c:numCache>
            </c:numRef>
          </c:val>
          <c:extLst>
            <c:ext xmlns:c16="http://schemas.microsoft.com/office/drawing/2014/chart" uri="{C3380CC4-5D6E-409C-BE32-E72D297353CC}">
              <c16:uniqueId val="{00000001-9968-DF4E-BA91-BFD4D8C9C573}"/>
            </c:ext>
          </c:extLst>
        </c:ser>
        <c:dLbls>
          <c:showLegendKey val="0"/>
          <c:showVal val="0"/>
          <c:showCatName val="0"/>
          <c:showSerName val="0"/>
          <c:showPercent val="0"/>
          <c:showBubbleSize val="0"/>
        </c:dLbls>
        <c:gapWidth val="110"/>
        <c:overlap val="15"/>
        <c:axId val="206615040"/>
        <c:axId val="206607200"/>
      </c:barChart>
      <c:catAx>
        <c:axId val="206615040"/>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600" b="0" i="0" u="none" strike="noStrike" kern="1200" cap="all" baseline="0">
                <a:solidFill>
                  <a:schemeClr val="dk1"/>
                </a:solidFill>
                <a:latin typeface="+mn-lt"/>
                <a:ea typeface="+mn-ea"/>
                <a:cs typeface="+mn-cs"/>
              </a:defRPr>
            </a:pPr>
            <a:endParaRPr lang="en-US"/>
          </a:p>
        </c:txPr>
        <c:crossAx val="206607200"/>
        <c:crosses val="autoZero"/>
        <c:auto val="0"/>
        <c:lblAlgn val="ctr"/>
        <c:lblOffset val="100"/>
        <c:noMultiLvlLbl val="0"/>
      </c:catAx>
      <c:valAx>
        <c:axId val="206607200"/>
        <c:scaling>
          <c:orientation val="minMax"/>
        </c:scaling>
        <c:delete val="1"/>
        <c:axPos val="b"/>
        <c:numFmt formatCode="0" sourceLinked="1"/>
        <c:majorTickMark val="none"/>
        <c:minorTickMark val="none"/>
        <c:tickLblPos val="nextTo"/>
        <c:crossAx val="206615040"/>
        <c:crosses val="autoZero"/>
        <c:crossBetween val="between"/>
      </c:valAx>
      <c:spPr>
        <a:noFill/>
        <a:ln>
          <a:noFill/>
        </a:ln>
        <a:effectLst/>
      </c:spPr>
    </c:plotArea>
    <c:legend>
      <c:legendPos val="t"/>
      <c:overlay val="0"/>
      <c:spPr>
        <a:solidFill>
          <a:schemeClr val="lt1">
            <a:lumMod val="95000"/>
            <a:alpha val="39000"/>
          </a:schemeClr>
        </a:solidFill>
        <a:ln>
          <a:noFill/>
        </a:ln>
        <a:effectLst/>
      </c:spPr>
      <c:txPr>
        <a:bodyPr rot="0" spcFirstLastPara="1" vertOverflow="ellipsis" vert="horz" wrap="square" anchor="ctr" anchorCtr="1"/>
        <a:lstStyle/>
        <a:p>
          <a:pPr>
            <a:defRPr sz="1600" b="0" i="0" u="none" strike="noStrike" kern="1200" baseline="0">
              <a:solidFill>
                <a:schemeClr val="dk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1600">
          <a:solidFill>
            <a:schemeClr val="dk1"/>
          </a:solidFill>
          <a:latin typeface="+mn-lt"/>
          <a:ea typeface="+mn-ea"/>
          <a:cs typeface="+mn-cs"/>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27212</xdr:colOff>
      <xdr:row>77</xdr:row>
      <xdr:rowOff>151277</xdr:rowOff>
    </xdr:from>
    <xdr:to>
      <xdr:col>11</xdr:col>
      <xdr:colOff>68034</xdr:colOff>
      <xdr:row>95</xdr:row>
      <xdr:rowOff>163287</xdr:rowOff>
    </xdr:to>
    <xdr:graphicFrame macro="">
      <xdr:nvGraphicFramePr>
        <xdr:cNvPr id="4" name="Chart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nalysi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i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G3:I8" totalsRowShown="0" headerRowDxfId="11" dataDxfId="9" headerRowBorderDxfId="10" tableBorderDxfId="8" totalsRowBorderDxfId="7">
  <tableColumns count="3">
    <tableColumn id="1" xr3:uid="{00000000-0010-0000-0000-000001000000}" name="Column1" dataDxfId="6"/>
    <tableColumn id="2" xr3:uid="{00000000-0010-0000-0000-000002000000}" name="Total Earned " dataDxfId="5"/>
    <tableColumn id="3" xr3:uid="{00000000-0010-0000-0000-000003000000}" name="Weightage Allocated " dataDxfId="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97"/>
  <sheetViews>
    <sheetView tabSelected="1" topLeftCell="C1" zoomScale="70" zoomScaleNormal="70" zoomScaleSheetLayoutView="85" workbookViewId="0">
      <selection activeCell="B11" sqref="B11:K11"/>
    </sheetView>
  </sheetViews>
  <sheetFormatPr defaultColWidth="9.140625" defaultRowHeight="15" outlineLevelRow="1" x14ac:dyDescent="0.25"/>
  <cols>
    <col min="1" max="1" width="4.42578125" style="1" customWidth="1"/>
    <col min="2" max="2" width="4.5703125" style="4" customWidth="1"/>
    <col min="3" max="3" width="31" style="1" customWidth="1"/>
    <col min="4" max="4" width="36.42578125" style="108" bestFit="1" customWidth="1"/>
    <col min="5" max="5" width="30.5703125" style="8" customWidth="1"/>
    <col min="6" max="6" width="37.28515625" style="8" customWidth="1"/>
    <col min="7" max="7" width="31.7109375" style="8" customWidth="1"/>
    <col min="8" max="8" width="25.7109375" style="8" customWidth="1"/>
    <col min="9" max="9" width="33.28515625" style="11" customWidth="1"/>
    <col min="10" max="10" width="71.42578125" style="11" bestFit="1" customWidth="1"/>
    <col min="11" max="11" width="58" style="11" customWidth="1"/>
    <col min="12" max="12" width="3.42578125" style="1" customWidth="1"/>
    <col min="13" max="13" width="15.85546875" style="1" customWidth="1"/>
    <col min="14" max="14" width="22.85546875" style="1" customWidth="1"/>
    <col min="15" max="16384" width="9.140625" style="1"/>
  </cols>
  <sheetData>
    <row r="1" spans="1:12" ht="9" customHeight="1" x14ac:dyDescent="0.25">
      <c r="A1" s="33"/>
      <c r="B1" s="26"/>
      <c r="C1" s="26"/>
      <c r="D1" s="27"/>
      <c r="E1" s="27"/>
      <c r="F1" s="27"/>
      <c r="G1" s="27"/>
      <c r="H1" s="27"/>
      <c r="I1" s="27"/>
      <c r="J1" s="33"/>
      <c r="K1" s="33"/>
      <c r="L1" s="33"/>
    </row>
    <row r="2" spans="1:12" ht="33.75" x14ac:dyDescent="0.5">
      <c r="A2" s="33"/>
      <c r="B2" s="34"/>
      <c r="C2" s="36" t="s">
        <v>71</v>
      </c>
      <c r="D2" s="99"/>
      <c r="E2" s="34"/>
      <c r="F2" s="34"/>
      <c r="G2" s="34"/>
      <c r="H2" s="34"/>
      <c r="I2" s="34"/>
      <c r="J2" s="40" t="s">
        <v>0</v>
      </c>
      <c r="K2" s="39" t="s">
        <v>15</v>
      </c>
      <c r="L2" s="33"/>
    </row>
    <row r="3" spans="1:12" ht="35.25" customHeight="1" x14ac:dyDescent="0.5">
      <c r="A3" s="33"/>
      <c r="B3" s="34"/>
      <c r="C3" s="36" t="s">
        <v>16</v>
      </c>
      <c r="D3" s="99"/>
      <c r="E3" s="34"/>
      <c r="F3" s="34"/>
      <c r="G3" s="71" t="s">
        <v>14</v>
      </c>
      <c r="H3" s="72" t="s">
        <v>2</v>
      </c>
      <c r="I3" s="72" t="s">
        <v>12</v>
      </c>
      <c r="J3" s="40"/>
      <c r="K3" s="40"/>
      <c r="L3" s="33"/>
    </row>
    <row r="4" spans="1:12" ht="23.25" x14ac:dyDescent="0.25">
      <c r="A4" s="33"/>
      <c r="B4" s="34"/>
      <c r="C4" s="35"/>
      <c r="D4" s="100"/>
      <c r="E4" s="34"/>
      <c r="F4" s="34"/>
      <c r="G4" s="83" t="s">
        <v>7</v>
      </c>
      <c r="H4" s="73">
        <f>I50</f>
        <v>0</v>
      </c>
      <c r="I4" s="74">
        <v>30</v>
      </c>
      <c r="J4" s="40" t="s">
        <v>17</v>
      </c>
      <c r="K4" s="40" t="s">
        <v>19</v>
      </c>
      <c r="L4" s="33"/>
    </row>
    <row r="5" spans="1:12" ht="23.25" x14ac:dyDescent="0.25">
      <c r="A5" s="33"/>
      <c r="B5" s="34"/>
      <c r="C5" s="35"/>
      <c r="D5" s="100"/>
      <c r="E5" s="34"/>
      <c r="F5" s="34"/>
      <c r="G5" s="84" t="s">
        <v>5</v>
      </c>
      <c r="H5" s="73">
        <f>I64</f>
        <v>0</v>
      </c>
      <c r="I5" s="74">
        <v>20</v>
      </c>
      <c r="J5" s="40" t="s">
        <v>18</v>
      </c>
      <c r="K5" s="39" t="s">
        <v>20</v>
      </c>
      <c r="L5" s="33"/>
    </row>
    <row r="6" spans="1:12" ht="23.25" x14ac:dyDescent="0.25">
      <c r="A6" s="33"/>
      <c r="B6" s="34"/>
      <c r="C6" s="35"/>
      <c r="D6" s="100"/>
      <c r="E6" s="34"/>
      <c r="F6" s="34"/>
      <c r="G6" s="84" t="s">
        <v>6</v>
      </c>
      <c r="H6" s="73">
        <f>I68</f>
        <v>0</v>
      </c>
      <c r="I6" s="74">
        <v>10</v>
      </c>
      <c r="J6" s="40" t="s">
        <v>1</v>
      </c>
      <c r="K6" s="39" t="s">
        <v>15</v>
      </c>
      <c r="L6" s="33"/>
    </row>
    <row r="7" spans="1:12" ht="23.25" x14ac:dyDescent="0.25">
      <c r="A7" s="33"/>
      <c r="B7" s="34"/>
      <c r="C7" s="35"/>
      <c r="D7" s="100"/>
      <c r="E7" s="34"/>
      <c r="F7" s="34"/>
      <c r="G7" s="84" t="s">
        <v>54</v>
      </c>
      <c r="H7" s="73">
        <f>I78</f>
        <v>0</v>
      </c>
      <c r="I7" s="74">
        <v>40</v>
      </c>
      <c r="J7" s="40" t="s">
        <v>21</v>
      </c>
      <c r="K7" s="39" t="s">
        <v>15</v>
      </c>
      <c r="L7" s="33"/>
    </row>
    <row r="8" spans="1:12" ht="23.25" x14ac:dyDescent="0.25">
      <c r="A8" s="33"/>
      <c r="B8" s="34"/>
      <c r="C8" s="35"/>
      <c r="D8" s="100"/>
      <c r="E8" s="34"/>
      <c r="F8" s="34"/>
      <c r="G8" s="70" t="s">
        <v>11</v>
      </c>
      <c r="H8" s="75">
        <f>SUM(H4:H7)</f>
        <v>0</v>
      </c>
      <c r="I8" s="76">
        <f>SUM(I4:I7)</f>
        <v>100</v>
      </c>
      <c r="J8" s="40" t="s">
        <v>58</v>
      </c>
      <c r="K8" s="39" t="s">
        <v>15</v>
      </c>
      <c r="L8" s="33"/>
    </row>
    <row r="9" spans="1:12" ht="21" x14ac:dyDescent="0.35">
      <c r="A9" s="33"/>
      <c r="B9" s="79" t="s">
        <v>83</v>
      </c>
      <c r="C9" s="35"/>
      <c r="D9" s="100"/>
      <c r="E9" s="34"/>
      <c r="F9" s="34"/>
      <c r="G9" s="34"/>
      <c r="H9" s="34"/>
      <c r="I9" s="34"/>
      <c r="J9" s="34"/>
      <c r="K9" s="34"/>
      <c r="L9" s="33"/>
    </row>
    <row r="10" spans="1:12" s="78" customFormat="1" ht="48" customHeight="1" outlineLevel="1" x14ac:dyDescent="0.25">
      <c r="A10" s="77"/>
      <c r="B10" s="127" t="s">
        <v>80</v>
      </c>
      <c r="C10" s="127"/>
      <c r="D10" s="127"/>
      <c r="E10" s="127"/>
      <c r="F10" s="127"/>
      <c r="G10" s="127"/>
      <c r="H10" s="127"/>
      <c r="I10" s="127"/>
      <c r="J10" s="127"/>
      <c r="K10" s="127"/>
      <c r="L10" s="77"/>
    </row>
    <row r="11" spans="1:12" s="78" customFormat="1" ht="54" customHeight="1" outlineLevel="1" x14ac:dyDescent="0.25">
      <c r="A11" s="77"/>
      <c r="B11" s="127" t="s">
        <v>81</v>
      </c>
      <c r="C11" s="127"/>
      <c r="D11" s="127"/>
      <c r="E11" s="127"/>
      <c r="F11" s="127"/>
      <c r="G11" s="127"/>
      <c r="H11" s="127"/>
      <c r="I11" s="127"/>
      <c r="J11" s="127"/>
      <c r="K11" s="127"/>
      <c r="L11" s="77"/>
    </row>
    <row r="12" spans="1:12" s="78" customFormat="1" ht="21" customHeight="1" outlineLevel="1" x14ac:dyDescent="0.25">
      <c r="A12" s="77"/>
      <c r="B12" s="127" t="s">
        <v>57</v>
      </c>
      <c r="C12" s="127"/>
      <c r="D12" s="127"/>
      <c r="E12" s="127"/>
      <c r="F12" s="127"/>
      <c r="G12" s="127"/>
      <c r="H12" s="127"/>
      <c r="I12" s="127"/>
      <c r="J12" s="127"/>
      <c r="K12" s="127"/>
      <c r="L12" s="77"/>
    </row>
    <row r="13" spans="1:12" s="78" customFormat="1" ht="21" customHeight="1" outlineLevel="1" x14ac:dyDescent="0.25">
      <c r="A13" s="77"/>
      <c r="B13" s="127" t="s">
        <v>56</v>
      </c>
      <c r="C13" s="127"/>
      <c r="D13" s="127"/>
      <c r="E13" s="127"/>
      <c r="F13" s="127"/>
      <c r="G13" s="127"/>
      <c r="H13" s="127"/>
      <c r="I13" s="127"/>
      <c r="J13" s="127"/>
      <c r="K13" s="127"/>
      <c r="L13" s="77"/>
    </row>
    <row r="14" spans="1:12" s="78" customFormat="1" ht="21" customHeight="1" outlineLevel="1" x14ac:dyDescent="0.25">
      <c r="A14" s="77"/>
      <c r="B14" s="116" t="s">
        <v>70</v>
      </c>
      <c r="C14" s="116"/>
      <c r="D14" s="116"/>
      <c r="E14" s="116"/>
      <c r="F14" s="116"/>
      <c r="G14" s="116"/>
      <c r="H14" s="116"/>
      <c r="I14" s="116"/>
      <c r="J14" s="116"/>
      <c r="K14" s="116"/>
      <c r="L14" s="77"/>
    </row>
    <row r="15" spans="1:12" s="78" customFormat="1" ht="21" outlineLevel="1" x14ac:dyDescent="0.25">
      <c r="A15" s="77"/>
      <c r="B15" s="116" t="s">
        <v>60</v>
      </c>
      <c r="C15" s="116"/>
      <c r="D15" s="116"/>
      <c r="E15" s="116"/>
      <c r="F15" s="116"/>
      <c r="G15" s="116"/>
      <c r="H15" s="116"/>
      <c r="I15" s="116"/>
      <c r="J15" s="116"/>
      <c r="K15" s="116"/>
      <c r="L15" s="77"/>
    </row>
    <row r="16" spans="1:12" s="78" customFormat="1" ht="21" customHeight="1" outlineLevel="1" x14ac:dyDescent="0.25">
      <c r="A16" s="77"/>
      <c r="B16" s="116" t="s">
        <v>61</v>
      </c>
      <c r="C16" s="116"/>
      <c r="D16" s="116"/>
      <c r="E16" s="116"/>
      <c r="F16" s="116"/>
      <c r="G16" s="116"/>
      <c r="H16" s="116"/>
      <c r="I16" s="116"/>
      <c r="J16" s="116"/>
      <c r="K16" s="116"/>
      <c r="L16" s="77"/>
    </row>
    <row r="17" spans="1:12" s="78" customFormat="1" ht="21" customHeight="1" x14ac:dyDescent="0.25">
      <c r="A17" s="77"/>
      <c r="B17" s="85"/>
      <c r="C17" s="85"/>
      <c r="D17" s="101"/>
      <c r="E17" s="85"/>
      <c r="F17" s="85"/>
      <c r="G17" s="126"/>
      <c r="H17" s="126"/>
      <c r="I17" s="115"/>
      <c r="J17" s="85"/>
      <c r="K17" s="85"/>
      <c r="L17" s="77"/>
    </row>
    <row r="18" spans="1:12" s="78" customFormat="1" ht="21" customHeight="1" x14ac:dyDescent="0.25">
      <c r="A18" s="77"/>
      <c r="B18" s="85"/>
      <c r="C18" s="85"/>
      <c r="D18" s="101"/>
      <c r="E18" s="120" t="s">
        <v>75</v>
      </c>
      <c r="F18" s="121"/>
      <c r="G18" s="120" t="s">
        <v>62</v>
      </c>
      <c r="H18" s="121"/>
      <c r="I18" s="85"/>
      <c r="J18" s="85"/>
      <c r="K18" s="85"/>
      <c r="L18" s="77"/>
    </row>
    <row r="19" spans="1:12" s="78" customFormat="1" ht="21" x14ac:dyDescent="0.25">
      <c r="A19" s="77"/>
      <c r="B19" s="85"/>
      <c r="C19" s="85"/>
      <c r="D19" s="101"/>
      <c r="E19" s="88" t="s">
        <v>67</v>
      </c>
      <c r="F19" s="88" t="s">
        <v>68</v>
      </c>
      <c r="G19" s="122" t="s">
        <v>69</v>
      </c>
      <c r="H19" s="123"/>
      <c r="I19" s="85"/>
      <c r="J19" s="85"/>
      <c r="K19" s="85"/>
      <c r="L19" s="77"/>
    </row>
    <row r="20" spans="1:12" ht="46.5" customHeight="1" x14ac:dyDescent="0.35">
      <c r="A20" s="80"/>
      <c r="B20" s="81"/>
      <c r="C20" s="35"/>
      <c r="D20" s="102"/>
      <c r="E20" s="94" t="s">
        <v>22</v>
      </c>
      <c r="F20" s="95" t="s">
        <v>72</v>
      </c>
      <c r="G20" s="93" t="s">
        <v>73</v>
      </c>
      <c r="H20" s="94" t="s">
        <v>22</v>
      </c>
      <c r="I20" s="96" t="s">
        <v>74</v>
      </c>
      <c r="J20" s="82"/>
      <c r="K20" s="82"/>
      <c r="L20" s="80"/>
    </row>
    <row r="21" spans="1:12" s="19" customFormat="1" ht="21" x14ac:dyDescent="0.25">
      <c r="A21" s="33"/>
      <c r="B21" s="44" t="s">
        <v>7</v>
      </c>
      <c r="C21" s="45"/>
      <c r="D21" s="98" t="s">
        <v>76</v>
      </c>
      <c r="E21" s="90" t="s">
        <v>66</v>
      </c>
      <c r="F21" s="91" t="s">
        <v>65</v>
      </c>
      <c r="G21" s="124" t="s">
        <v>63</v>
      </c>
      <c r="H21" s="125"/>
      <c r="I21" s="87" t="s">
        <v>59</v>
      </c>
      <c r="J21" s="38" t="s">
        <v>3</v>
      </c>
      <c r="K21" s="38"/>
      <c r="L21" s="33"/>
    </row>
    <row r="22" spans="1:12" s="19" customFormat="1" ht="14.25" customHeight="1" x14ac:dyDescent="0.25">
      <c r="A22" s="33"/>
      <c r="B22" s="7"/>
      <c r="C22" s="43" t="s">
        <v>24</v>
      </c>
      <c r="D22" s="97"/>
      <c r="E22" s="110"/>
      <c r="F22" s="110"/>
      <c r="G22" s="110"/>
      <c r="H22" s="110"/>
      <c r="I22" s="7"/>
      <c r="J22" s="37"/>
      <c r="K22" s="37"/>
      <c r="L22" s="33"/>
    </row>
    <row r="23" spans="1:12" s="19" customFormat="1" ht="14.25" customHeight="1" x14ac:dyDescent="0.25">
      <c r="A23" s="33"/>
      <c r="B23" s="47">
        <v>1</v>
      </c>
      <c r="C23" s="48" t="s">
        <v>25</v>
      </c>
      <c r="D23" s="103" t="s">
        <v>77</v>
      </c>
      <c r="E23" s="69" t="s">
        <v>82</v>
      </c>
      <c r="F23" s="69" t="s">
        <v>82</v>
      </c>
      <c r="G23" s="69" t="s">
        <v>82</v>
      </c>
      <c r="H23" s="69" t="s">
        <v>82</v>
      </c>
      <c r="I23" s="31" t="str">
        <f>IFERROR((IF(D23="Direct Performance Indicator", MIN(1, H23/G23), MAX(0, MIN(1, 2 - H23/G23)))),"Enter Data in Evaluation Field")</f>
        <v>Enter Data in Evaluation Field</v>
      </c>
      <c r="J23" s="37"/>
      <c r="K23" s="37"/>
      <c r="L23" s="33"/>
    </row>
    <row r="24" spans="1:12" s="19" customFormat="1" ht="14.25" customHeight="1" x14ac:dyDescent="0.25">
      <c r="A24" s="33"/>
      <c r="B24" s="47">
        <v>2</v>
      </c>
      <c r="C24" s="48" t="s">
        <v>26</v>
      </c>
      <c r="D24" s="103" t="s">
        <v>77</v>
      </c>
      <c r="E24" s="69" t="s">
        <v>82</v>
      </c>
      <c r="F24" s="69" t="s">
        <v>82</v>
      </c>
      <c r="G24" s="69" t="s">
        <v>82</v>
      </c>
      <c r="H24" s="69" t="s">
        <v>82</v>
      </c>
      <c r="I24" s="31" t="str">
        <f>IFERROR((IF(D24="Direct Performance Indicator", MIN(1, H24/G24), MAX(0, MIN(1, 2 - H24/G24)))),"Enter Data in Evaluation Field")</f>
        <v>Enter Data in Evaluation Field</v>
      </c>
      <c r="J24" s="37"/>
      <c r="K24" s="37"/>
      <c r="L24" s="33"/>
    </row>
    <row r="25" spans="1:12" s="19" customFormat="1" ht="14.25" customHeight="1" x14ac:dyDescent="0.25">
      <c r="A25" s="33"/>
      <c r="B25" s="7"/>
      <c r="C25"/>
      <c r="D25" s="97"/>
      <c r="E25" s="111"/>
      <c r="F25" s="111"/>
      <c r="G25" s="111"/>
      <c r="H25" s="111"/>
      <c r="I25" s="37"/>
      <c r="J25" s="37"/>
      <c r="K25" s="37"/>
      <c r="L25" s="33"/>
    </row>
    <row r="26" spans="1:12" s="19" customFormat="1" ht="14.25" customHeight="1" x14ac:dyDescent="0.25">
      <c r="A26" s="33"/>
      <c r="B26" s="7"/>
      <c r="C26" s="43" t="s">
        <v>27</v>
      </c>
      <c r="D26" s="97"/>
      <c r="E26" s="111"/>
      <c r="F26" s="111"/>
      <c r="G26" s="111"/>
      <c r="H26" s="111"/>
      <c r="I26" s="37"/>
      <c r="J26" s="37"/>
      <c r="K26" s="37"/>
      <c r="L26" s="33"/>
    </row>
    <row r="27" spans="1:12" s="19" customFormat="1" ht="14.25" customHeight="1" x14ac:dyDescent="0.25">
      <c r="A27" s="33"/>
      <c r="B27" s="47">
        <v>3</v>
      </c>
      <c r="C27" s="48" t="s">
        <v>84</v>
      </c>
      <c r="D27" s="103" t="s">
        <v>78</v>
      </c>
      <c r="E27" s="69" t="s">
        <v>82</v>
      </c>
      <c r="F27" s="69" t="s">
        <v>82</v>
      </c>
      <c r="G27" s="69" t="s">
        <v>82</v>
      </c>
      <c r="H27" s="69" t="s">
        <v>82</v>
      </c>
      <c r="I27" s="31" t="str">
        <f>IFERROR((IF(D27="Direct Performance Indicator", MIN(1, H27/G27), MAX(0, MIN(1, 2 - H27/G27)))),"Enter Data in Evaluation Field")</f>
        <v>Enter Data in Evaluation Field</v>
      </c>
      <c r="J27" s="114" t="s">
        <v>85</v>
      </c>
      <c r="K27" s="37"/>
      <c r="L27" s="33"/>
    </row>
    <row r="28" spans="1:12" s="19" customFormat="1" ht="14.25" customHeight="1" x14ac:dyDescent="0.25">
      <c r="A28" s="33"/>
      <c r="B28" s="47">
        <v>4</v>
      </c>
      <c r="C28" s="48" t="s">
        <v>86</v>
      </c>
      <c r="D28" s="103" t="s">
        <v>78</v>
      </c>
      <c r="E28" s="69"/>
      <c r="F28" s="69"/>
      <c r="G28" s="69" t="s">
        <v>82</v>
      </c>
      <c r="H28" s="69" t="s">
        <v>82</v>
      </c>
      <c r="I28" s="31" t="str">
        <f>IFERROR((IF(D28="Direct Performance Indicator", MIN(1, H28/G28), MAX(0, MIN(1, 2 - H28/G28)))),"Enter Data in Evaluation Field")</f>
        <v>Enter Data in Evaluation Field</v>
      </c>
      <c r="J28" s="114" t="s">
        <v>87</v>
      </c>
      <c r="K28" s="37"/>
      <c r="L28" s="33"/>
    </row>
    <row r="29" spans="1:12" s="19" customFormat="1" ht="14.25" customHeight="1" x14ac:dyDescent="0.25">
      <c r="A29" s="33"/>
      <c r="B29" s="47">
        <v>5</v>
      </c>
      <c r="C29" s="48" t="s">
        <v>29</v>
      </c>
      <c r="D29" s="103" t="s">
        <v>77</v>
      </c>
      <c r="E29" s="69" t="s">
        <v>82</v>
      </c>
      <c r="F29" s="69" t="s">
        <v>82</v>
      </c>
      <c r="G29" s="69" t="s">
        <v>82</v>
      </c>
      <c r="H29" s="69" t="s">
        <v>82</v>
      </c>
      <c r="I29" s="31" t="str">
        <f>IFERROR((IF(D29="Direct Performance Indicator", MIN(1, H29/G29), MAX(0, MIN(1, 2 - H29/G29)))),"Enter Data in Evaluation Field")</f>
        <v>Enter Data in Evaluation Field</v>
      </c>
      <c r="J29" s="37"/>
      <c r="K29" s="37"/>
      <c r="L29" s="33"/>
    </row>
    <row r="30" spans="1:12" s="19" customFormat="1" ht="14.25" customHeight="1" x14ac:dyDescent="0.25">
      <c r="A30" s="33"/>
      <c r="B30" s="47">
        <v>6</v>
      </c>
      <c r="C30" s="48" t="s">
        <v>30</v>
      </c>
      <c r="D30" s="103" t="s">
        <v>77</v>
      </c>
      <c r="E30" s="69" t="s">
        <v>82</v>
      </c>
      <c r="F30" s="69" t="s">
        <v>82</v>
      </c>
      <c r="G30" s="69" t="s">
        <v>82</v>
      </c>
      <c r="H30" s="69" t="s">
        <v>82</v>
      </c>
      <c r="I30" s="31" t="str">
        <f>IFERROR((IF(D30="Direct Performance Indicator", MIN(1, H30/G30), MAX(0, MIN(1, 2 - H30/G30)))),"Enter Data in Evaluation Field")</f>
        <v>Enter Data in Evaluation Field</v>
      </c>
      <c r="J30" s="37"/>
      <c r="K30" s="37"/>
      <c r="L30" s="33"/>
    </row>
    <row r="31" spans="1:12" s="19" customFormat="1" ht="14.25" customHeight="1" x14ac:dyDescent="0.25">
      <c r="A31" s="33"/>
      <c r="B31" s="7"/>
      <c r="C31"/>
      <c r="D31" s="97"/>
      <c r="E31" s="111"/>
      <c r="F31" s="111"/>
      <c r="G31" s="111"/>
      <c r="H31" s="111"/>
      <c r="I31" s="53"/>
      <c r="J31" s="37"/>
      <c r="K31" s="37"/>
      <c r="L31" s="33"/>
    </row>
    <row r="32" spans="1:12" s="19" customFormat="1" ht="14.25" customHeight="1" x14ac:dyDescent="0.25">
      <c r="A32" s="33"/>
      <c r="B32" s="7"/>
      <c r="C32" s="43" t="s">
        <v>31</v>
      </c>
      <c r="D32" s="97"/>
      <c r="E32" s="111"/>
      <c r="F32" s="111"/>
      <c r="G32" s="111"/>
      <c r="H32" s="111"/>
      <c r="I32" s="53"/>
      <c r="J32" s="37"/>
      <c r="K32" s="37"/>
      <c r="L32" s="33"/>
    </row>
    <row r="33" spans="1:12" s="19" customFormat="1" ht="14.25" customHeight="1" x14ac:dyDescent="0.25">
      <c r="A33" s="33"/>
      <c r="B33" s="47">
        <v>7</v>
      </c>
      <c r="C33" s="48" t="s">
        <v>32</v>
      </c>
      <c r="D33" s="103" t="s">
        <v>77</v>
      </c>
      <c r="E33" s="109" t="s">
        <v>82</v>
      </c>
      <c r="F33" s="109" t="s">
        <v>82</v>
      </c>
      <c r="G33" s="109" t="s">
        <v>82</v>
      </c>
      <c r="H33" s="109" t="s">
        <v>82</v>
      </c>
      <c r="I33" s="31" t="str">
        <f>IFERROR((IF(D33="Direct Performance Indicator", MIN(1, H33/G33), MAX(0, MIN(1, 2 - H33/G33)))),"Enter Data in Evaluation Field")</f>
        <v>Enter Data in Evaluation Field</v>
      </c>
      <c r="J33" s="37"/>
      <c r="K33" s="37"/>
      <c r="L33" s="33"/>
    </row>
    <row r="34" spans="1:12" s="19" customFormat="1" ht="14.25" customHeight="1" x14ac:dyDescent="0.25">
      <c r="A34" s="33"/>
      <c r="B34" s="47">
        <v>8</v>
      </c>
      <c r="C34" s="48" t="s">
        <v>33</v>
      </c>
      <c r="D34" s="103" t="s">
        <v>77</v>
      </c>
      <c r="E34" s="109" t="s">
        <v>82</v>
      </c>
      <c r="F34" s="109" t="s">
        <v>82</v>
      </c>
      <c r="G34" s="109" t="s">
        <v>82</v>
      </c>
      <c r="H34" s="109" t="s">
        <v>82</v>
      </c>
      <c r="I34" s="31" t="str">
        <f>IFERROR((IF(D34="Direct Performance Indicator", MIN(1, H34/G34), MAX(0, MIN(1, 2 - H34/G34)))),"Enter Data in Evaluation Field")</f>
        <v>Enter Data in Evaluation Field</v>
      </c>
      <c r="J34" s="37"/>
      <c r="K34" s="37"/>
      <c r="L34" s="33"/>
    </row>
    <row r="35" spans="1:12" s="19" customFormat="1" ht="14.25" customHeight="1" x14ac:dyDescent="0.25">
      <c r="A35" s="33"/>
      <c r="B35" s="47">
        <v>9</v>
      </c>
      <c r="C35" s="48" t="s">
        <v>34</v>
      </c>
      <c r="D35" s="103" t="s">
        <v>77</v>
      </c>
      <c r="E35" s="109" t="s">
        <v>82</v>
      </c>
      <c r="F35" s="109" t="s">
        <v>82</v>
      </c>
      <c r="G35" s="109" t="s">
        <v>82</v>
      </c>
      <c r="H35" s="109" t="s">
        <v>82</v>
      </c>
      <c r="I35" s="31" t="str">
        <f>IFERROR((IF(D35="Direct Performance Indicator", MIN(1, H35/G35), MAX(0, MIN(1, 2 - H35/G35)))),"Enter Data in Evaluation Field")</f>
        <v>Enter Data in Evaluation Field</v>
      </c>
      <c r="J35" s="37"/>
      <c r="K35" s="37"/>
      <c r="L35" s="33"/>
    </row>
    <row r="36" spans="1:12" s="19" customFormat="1" ht="14.25" customHeight="1" x14ac:dyDescent="0.25">
      <c r="A36" s="33"/>
      <c r="B36" s="47">
        <v>10</v>
      </c>
      <c r="C36" s="48" t="s">
        <v>35</v>
      </c>
      <c r="D36" s="103" t="s">
        <v>77</v>
      </c>
      <c r="E36" s="69" t="s">
        <v>82</v>
      </c>
      <c r="F36" s="69" t="s">
        <v>82</v>
      </c>
      <c r="G36" s="69" t="s">
        <v>82</v>
      </c>
      <c r="H36" s="69" t="s">
        <v>82</v>
      </c>
      <c r="I36" s="31" t="str">
        <f t="shared" ref="I36:I37" si="0">IFERROR((IF(D36="Direct Performance Indicator", MIN(1, H36/G36), MAX(0, MIN(1, 2 - H36/G36)))),"Enter Data in Evaluation Field")</f>
        <v>Enter Data in Evaluation Field</v>
      </c>
      <c r="J36" s="37"/>
      <c r="K36" s="37"/>
      <c r="L36" s="33"/>
    </row>
    <row r="37" spans="1:12" s="19" customFormat="1" ht="14.25" customHeight="1" x14ac:dyDescent="0.25">
      <c r="A37" s="33"/>
      <c r="B37" s="47">
        <v>11</v>
      </c>
      <c r="C37" s="48" t="s">
        <v>36</v>
      </c>
      <c r="D37" s="103" t="s">
        <v>77</v>
      </c>
      <c r="E37" s="109" t="s">
        <v>82</v>
      </c>
      <c r="F37" s="109" t="s">
        <v>82</v>
      </c>
      <c r="G37" s="109" t="s">
        <v>82</v>
      </c>
      <c r="H37" s="109" t="s">
        <v>82</v>
      </c>
      <c r="I37" s="31" t="str">
        <f t="shared" si="0"/>
        <v>Enter Data in Evaluation Field</v>
      </c>
      <c r="J37" s="37"/>
      <c r="K37" s="37"/>
      <c r="L37" s="33"/>
    </row>
    <row r="38" spans="1:12" s="19" customFormat="1" ht="14.25" customHeight="1" x14ac:dyDescent="0.25">
      <c r="A38" s="33"/>
      <c r="B38" s="7"/>
      <c r="C38"/>
      <c r="D38" s="97"/>
      <c r="E38" s="111"/>
      <c r="F38" s="111"/>
      <c r="G38" s="111"/>
      <c r="H38" s="111"/>
      <c r="I38" s="53"/>
      <c r="J38" s="37"/>
      <c r="K38" s="37"/>
      <c r="L38" s="33"/>
    </row>
    <row r="39" spans="1:12" s="19" customFormat="1" ht="14.25" customHeight="1" x14ac:dyDescent="0.25">
      <c r="A39" s="33"/>
      <c r="B39" s="7"/>
      <c r="C39" s="43" t="s">
        <v>37</v>
      </c>
      <c r="D39" s="97"/>
      <c r="E39" s="111"/>
      <c r="F39" s="111"/>
      <c r="G39" s="111"/>
      <c r="H39" s="111"/>
      <c r="I39" s="53"/>
      <c r="J39" s="37"/>
      <c r="K39" s="37"/>
      <c r="L39" s="33"/>
    </row>
    <row r="40" spans="1:12" s="19" customFormat="1" ht="14.25" customHeight="1" x14ac:dyDescent="0.25">
      <c r="A40" s="33"/>
      <c r="B40" s="47">
        <v>12</v>
      </c>
      <c r="C40" s="48" t="s">
        <v>37</v>
      </c>
      <c r="D40" s="103" t="s">
        <v>77</v>
      </c>
      <c r="E40" s="109" t="s">
        <v>82</v>
      </c>
      <c r="F40" s="109" t="s">
        <v>82</v>
      </c>
      <c r="G40" s="109" t="s">
        <v>82</v>
      </c>
      <c r="H40" s="109" t="s">
        <v>82</v>
      </c>
      <c r="I40" s="31" t="str">
        <f t="shared" ref="I40" si="1">IFERROR((IF(D40="Direct Performance Indicator", MIN(1, H40/G40), MAX(0, MIN(1, 2 - H40/G40)))),"Enter Data in Evaluation Field")</f>
        <v>Enter Data in Evaluation Field</v>
      </c>
      <c r="J40" s="37"/>
      <c r="K40" s="37"/>
      <c r="L40" s="33"/>
    </row>
    <row r="41" spans="1:12" s="19" customFormat="1" ht="14.25" customHeight="1" x14ac:dyDescent="0.25">
      <c r="A41" s="33"/>
      <c r="B41" s="7"/>
      <c r="C41"/>
      <c r="D41" s="97"/>
      <c r="E41" s="113"/>
      <c r="F41" s="113"/>
      <c r="G41" s="113"/>
      <c r="H41" s="113"/>
      <c r="I41" s="53"/>
      <c r="J41" s="37"/>
      <c r="K41" s="37"/>
      <c r="L41" s="33"/>
    </row>
    <row r="42" spans="1:12" s="19" customFormat="1" ht="14.25" customHeight="1" x14ac:dyDescent="0.25">
      <c r="A42" s="33"/>
      <c r="B42" s="7"/>
      <c r="C42" s="43" t="s">
        <v>38</v>
      </c>
      <c r="D42" s="97"/>
      <c r="E42" s="113"/>
      <c r="F42" s="113"/>
      <c r="G42" s="113"/>
      <c r="H42" s="113"/>
      <c r="I42" s="53"/>
      <c r="J42" s="37"/>
      <c r="K42" s="37"/>
      <c r="L42" s="33"/>
    </row>
    <row r="43" spans="1:12" s="19" customFormat="1" ht="14.25" customHeight="1" x14ac:dyDescent="0.25">
      <c r="A43" s="33"/>
      <c r="B43" s="47">
        <v>13</v>
      </c>
      <c r="C43" s="48" t="s">
        <v>39</v>
      </c>
      <c r="D43" s="103" t="s">
        <v>77</v>
      </c>
      <c r="E43" s="109" t="s">
        <v>82</v>
      </c>
      <c r="F43" s="109" t="s">
        <v>82</v>
      </c>
      <c r="G43" s="109" t="s">
        <v>82</v>
      </c>
      <c r="H43" s="109" t="s">
        <v>82</v>
      </c>
      <c r="I43" s="31" t="str">
        <f t="shared" ref="I43:I47" si="2">IFERROR((IF(D43="Direct Performance Indicator", MIN(1, H43/G43), MAX(0, MIN(1, 2 - H43/G43)))),"Enter Data in Evaluation Field")</f>
        <v>Enter Data in Evaluation Field</v>
      </c>
      <c r="J43" s="37"/>
      <c r="K43" s="37"/>
      <c r="L43" s="33"/>
    </row>
    <row r="44" spans="1:12" s="19" customFormat="1" ht="13.9" customHeight="1" x14ac:dyDescent="0.25">
      <c r="A44" s="33"/>
      <c r="B44" s="47">
        <v>14</v>
      </c>
      <c r="C44" s="48" t="s">
        <v>40</v>
      </c>
      <c r="D44" s="103" t="s">
        <v>78</v>
      </c>
      <c r="E44" s="109" t="s">
        <v>82</v>
      </c>
      <c r="F44" s="109" t="s">
        <v>82</v>
      </c>
      <c r="G44" s="109" t="s">
        <v>82</v>
      </c>
      <c r="H44" s="109" t="s">
        <v>82</v>
      </c>
      <c r="I44" s="31" t="str">
        <f t="shared" si="2"/>
        <v>Enter Data in Evaluation Field</v>
      </c>
      <c r="J44" s="37"/>
      <c r="K44" s="37"/>
      <c r="L44" s="33"/>
    </row>
    <row r="45" spans="1:12" s="19" customFormat="1" ht="14.25" customHeight="1" x14ac:dyDescent="0.25">
      <c r="A45" s="33"/>
      <c r="B45" s="47">
        <v>15</v>
      </c>
      <c r="C45" s="48" t="s">
        <v>41</v>
      </c>
      <c r="D45" s="103" t="s">
        <v>77</v>
      </c>
      <c r="E45" s="109" t="s">
        <v>82</v>
      </c>
      <c r="F45" s="109" t="s">
        <v>82</v>
      </c>
      <c r="G45" s="109" t="s">
        <v>82</v>
      </c>
      <c r="H45" s="109" t="s">
        <v>82</v>
      </c>
      <c r="I45" s="31" t="str">
        <f t="shared" si="2"/>
        <v>Enter Data in Evaluation Field</v>
      </c>
      <c r="J45" s="37"/>
      <c r="K45" s="37"/>
      <c r="L45" s="33"/>
    </row>
    <row r="46" spans="1:12" s="19" customFormat="1" ht="14.25" customHeight="1" x14ac:dyDescent="0.25">
      <c r="A46" s="33"/>
      <c r="B46" s="47">
        <v>16</v>
      </c>
      <c r="C46" s="48" t="s">
        <v>42</v>
      </c>
      <c r="D46" s="103" t="s">
        <v>78</v>
      </c>
      <c r="E46" s="109" t="s">
        <v>82</v>
      </c>
      <c r="F46" s="109" t="s">
        <v>82</v>
      </c>
      <c r="G46" s="109" t="s">
        <v>82</v>
      </c>
      <c r="H46" s="109" t="s">
        <v>82</v>
      </c>
      <c r="I46" s="31" t="str">
        <f t="shared" si="2"/>
        <v>Enter Data in Evaluation Field</v>
      </c>
      <c r="J46" s="37"/>
      <c r="K46" s="37"/>
      <c r="L46" s="33"/>
    </row>
    <row r="47" spans="1:12" s="19" customFormat="1" ht="14.25" customHeight="1" x14ac:dyDescent="0.25">
      <c r="A47" s="33"/>
      <c r="B47" s="47">
        <v>17</v>
      </c>
      <c r="C47" s="48" t="s">
        <v>43</v>
      </c>
      <c r="D47" s="103" t="s">
        <v>77</v>
      </c>
      <c r="E47" s="109" t="s">
        <v>82</v>
      </c>
      <c r="F47" s="109" t="s">
        <v>82</v>
      </c>
      <c r="G47" s="109" t="s">
        <v>82</v>
      </c>
      <c r="H47" s="109" t="s">
        <v>82</v>
      </c>
      <c r="I47" s="31" t="str">
        <f t="shared" si="2"/>
        <v>Enter Data in Evaluation Field</v>
      </c>
      <c r="J47" s="37"/>
      <c r="K47" s="37"/>
      <c r="L47" s="33"/>
    </row>
    <row r="48" spans="1:12" s="19" customFormat="1" ht="14.25" customHeight="1" x14ac:dyDescent="0.25">
      <c r="A48" s="33"/>
      <c r="B48" s="46"/>
      <c r="C48"/>
      <c r="D48"/>
      <c r="E48"/>
      <c r="F48" s="111"/>
      <c r="G48" s="111"/>
      <c r="H48" s="111"/>
      <c r="I48" s="53"/>
      <c r="J48" s="37"/>
      <c r="K48" s="37"/>
      <c r="L48" s="33"/>
    </row>
    <row r="49" spans="1:13" s="19" customFormat="1" ht="14.25" customHeight="1" x14ac:dyDescent="0.25">
      <c r="A49" s="33"/>
      <c r="B49" s="46"/>
      <c r="C49"/>
      <c r="D49"/>
      <c r="E49"/>
      <c r="F49" s="111"/>
      <c r="G49" s="111"/>
      <c r="H49" s="111"/>
      <c r="I49" s="53"/>
      <c r="J49" s="37"/>
      <c r="K49" s="37"/>
      <c r="L49" s="33"/>
    </row>
    <row r="50" spans="1:13" s="16" customFormat="1" ht="14.25" customHeight="1" x14ac:dyDescent="0.25">
      <c r="A50" s="33"/>
      <c r="B50" s="20" t="s">
        <v>9</v>
      </c>
      <c r="C50" s="21"/>
      <c r="D50" s="104"/>
      <c r="E50" s="9"/>
      <c r="F50" s="9"/>
      <c r="G50" s="9"/>
      <c r="H50" s="32" t="s">
        <v>10</v>
      </c>
      <c r="I50" s="41">
        <f>(SUM(I22:I49))/COUNTA(B22:B49)*(I4)</f>
        <v>0</v>
      </c>
      <c r="J50" s="42"/>
      <c r="K50" s="42"/>
      <c r="L50" s="33"/>
    </row>
    <row r="51" spans="1:13" s="16" customFormat="1" ht="14.25" customHeight="1" x14ac:dyDescent="0.25">
      <c r="A51" s="33"/>
      <c r="B51" s="3"/>
      <c r="C51" s="2"/>
      <c r="D51" s="105"/>
      <c r="E51" s="10"/>
      <c r="F51" s="10"/>
      <c r="G51" s="10"/>
      <c r="H51" s="10"/>
      <c r="I51" s="14"/>
      <c r="L51" s="33"/>
    </row>
    <row r="52" spans="1:13" s="19" customFormat="1" ht="21" x14ac:dyDescent="0.25">
      <c r="A52" s="33"/>
      <c r="B52" s="117" t="s">
        <v>5</v>
      </c>
      <c r="C52" s="118"/>
      <c r="D52" s="119"/>
      <c r="E52" s="90" t="s">
        <v>66</v>
      </c>
      <c r="F52" s="91" t="s">
        <v>65</v>
      </c>
      <c r="G52" s="124" t="s">
        <v>63</v>
      </c>
      <c r="H52" s="125"/>
      <c r="I52" s="29" t="s">
        <v>13</v>
      </c>
      <c r="J52" s="38" t="s">
        <v>3</v>
      </c>
      <c r="K52" s="38"/>
      <c r="L52" s="33"/>
    </row>
    <row r="53" spans="1:13" s="16" customFormat="1" ht="14.25" customHeight="1" x14ac:dyDescent="0.25">
      <c r="A53" s="33"/>
      <c r="B53" s="5"/>
      <c r="C53" s="17" t="s">
        <v>44</v>
      </c>
      <c r="D53" s="106"/>
      <c r="E53" s="112"/>
      <c r="F53" s="112"/>
      <c r="G53" s="112"/>
      <c r="H53" s="112"/>
      <c r="I53" s="53"/>
      <c r="J53" s="37"/>
      <c r="K53" s="37"/>
      <c r="L53" s="33"/>
    </row>
    <row r="54" spans="1:13" s="19" customFormat="1" ht="14.25" customHeight="1" x14ac:dyDescent="0.25">
      <c r="A54" s="33"/>
      <c r="B54" s="47">
        <v>1</v>
      </c>
      <c r="C54" s="48" t="s">
        <v>79</v>
      </c>
      <c r="D54" s="103" t="s">
        <v>78</v>
      </c>
      <c r="E54" s="69" t="s">
        <v>82</v>
      </c>
      <c r="F54" s="69" t="s">
        <v>82</v>
      </c>
      <c r="G54" s="69" t="s">
        <v>82</v>
      </c>
      <c r="H54" s="69" t="s">
        <v>82</v>
      </c>
      <c r="I54" s="31" t="str">
        <f t="shared" ref="I54:I56" si="3">IFERROR((IF(D54="Direct Performance Indicator", MIN(1, H54/G54), MAX(0, MIN(1, 2 - H54/G54)))),"Enter Data in Evaluation Field")</f>
        <v>Enter Data in Evaluation Field</v>
      </c>
      <c r="J54" s="37"/>
      <c r="K54" s="37"/>
      <c r="L54" s="33"/>
      <c r="M54" s="16"/>
    </row>
    <row r="55" spans="1:13" s="19" customFormat="1" ht="14.25" customHeight="1" x14ac:dyDescent="0.25">
      <c r="A55" s="33"/>
      <c r="B55" s="47">
        <v>2</v>
      </c>
      <c r="C55" s="48" t="s">
        <v>46</v>
      </c>
      <c r="D55" s="103" t="s">
        <v>78</v>
      </c>
      <c r="E55" s="69" t="s">
        <v>82</v>
      </c>
      <c r="F55" s="69" t="s">
        <v>82</v>
      </c>
      <c r="G55" s="69" t="s">
        <v>82</v>
      </c>
      <c r="H55" s="69" t="s">
        <v>82</v>
      </c>
      <c r="I55" s="31" t="str">
        <f t="shared" si="3"/>
        <v>Enter Data in Evaluation Field</v>
      </c>
      <c r="J55" s="37"/>
      <c r="K55" s="37"/>
      <c r="L55" s="33"/>
      <c r="M55" s="16"/>
    </row>
    <row r="56" spans="1:13" s="19" customFormat="1" ht="14.25" customHeight="1" x14ac:dyDescent="0.25">
      <c r="A56" s="33"/>
      <c r="B56" s="47">
        <v>3</v>
      </c>
      <c r="C56" s="48" t="s">
        <v>47</v>
      </c>
      <c r="D56" s="103" t="s">
        <v>78</v>
      </c>
      <c r="E56" s="69" t="s">
        <v>82</v>
      </c>
      <c r="F56" s="69" t="s">
        <v>82</v>
      </c>
      <c r="G56" s="69" t="s">
        <v>82</v>
      </c>
      <c r="H56" s="69" t="s">
        <v>82</v>
      </c>
      <c r="I56" s="31" t="str">
        <f t="shared" si="3"/>
        <v>Enter Data in Evaluation Field</v>
      </c>
      <c r="J56" s="37"/>
      <c r="K56" s="37"/>
      <c r="L56" s="33"/>
      <c r="M56" s="16"/>
    </row>
    <row r="57" spans="1:13" s="19" customFormat="1" ht="14.25" customHeight="1" x14ac:dyDescent="0.25">
      <c r="A57" s="33"/>
      <c r="B57" s="7"/>
      <c r="C57"/>
      <c r="D57" s="107"/>
      <c r="E57" s="111"/>
      <c r="F57" s="111"/>
      <c r="G57" s="111"/>
      <c r="H57" s="111"/>
      <c r="I57" s="54"/>
      <c r="J57" s="37"/>
      <c r="K57" s="37"/>
      <c r="L57" s="33"/>
      <c r="M57" s="16"/>
    </row>
    <row r="58" spans="1:13" s="19" customFormat="1" ht="14.25" customHeight="1" x14ac:dyDescent="0.25">
      <c r="A58" s="33"/>
      <c r="B58" s="43"/>
      <c r="C58" s="18" t="s">
        <v>48</v>
      </c>
      <c r="D58" s="52"/>
      <c r="E58" s="111"/>
      <c r="F58" s="111"/>
      <c r="G58" s="111"/>
      <c r="H58" s="111"/>
      <c r="I58" s="18"/>
      <c r="J58" s="37"/>
      <c r="K58" s="37"/>
      <c r="L58" s="33"/>
      <c r="M58" s="16"/>
    </row>
    <row r="59" spans="1:13" s="19" customFormat="1" ht="14.25" customHeight="1" x14ac:dyDescent="0.25">
      <c r="A59" s="33"/>
      <c r="B59" s="47">
        <v>4</v>
      </c>
      <c r="C59" s="48" t="s">
        <v>49</v>
      </c>
      <c r="D59" s="103" t="s">
        <v>77</v>
      </c>
      <c r="E59" s="69" t="s">
        <v>82</v>
      </c>
      <c r="F59" s="69" t="s">
        <v>82</v>
      </c>
      <c r="G59" s="69" t="s">
        <v>82</v>
      </c>
      <c r="H59" s="69" t="s">
        <v>82</v>
      </c>
      <c r="I59" s="31" t="str">
        <f t="shared" ref="I59:I62" si="4">IFERROR((IF(D59="Direct Performance Indicator", MIN(1, H59/G59), MAX(0, MIN(1, 2 - H59/G59)))),"Enter Data in Evaluation Field")</f>
        <v>Enter Data in Evaluation Field</v>
      </c>
      <c r="J59" s="37"/>
      <c r="K59" s="37"/>
      <c r="L59" s="33"/>
      <c r="M59" s="16"/>
    </row>
    <row r="60" spans="1:13" s="19" customFormat="1" ht="14.25" customHeight="1" x14ac:dyDescent="0.25">
      <c r="A60" s="33"/>
      <c r="B60" s="47">
        <v>5</v>
      </c>
      <c r="C60" s="48" t="s">
        <v>50</v>
      </c>
      <c r="D60" s="103" t="s">
        <v>77</v>
      </c>
      <c r="E60" s="69" t="s">
        <v>82</v>
      </c>
      <c r="F60" s="69" t="s">
        <v>82</v>
      </c>
      <c r="G60" s="69" t="s">
        <v>82</v>
      </c>
      <c r="H60" s="69" t="s">
        <v>82</v>
      </c>
      <c r="I60" s="31" t="str">
        <f t="shared" si="4"/>
        <v>Enter Data in Evaluation Field</v>
      </c>
      <c r="J60" s="37"/>
      <c r="K60" s="37"/>
      <c r="L60" s="33"/>
      <c r="M60" s="16"/>
    </row>
    <row r="61" spans="1:13" s="19" customFormat="1" ht="14.25" customHeight="1" x14ac:dyDescent="0.25">
      <c r="A61" s="33"/>
      <c r="B61" s="47">
        <v>6</v>
      </c>
      <c r="C61" s="48" t="s">
        <v>51</v>
      </c>
      <c r="D61" s="103" t="s">
        <v>77</v>
      </c>
      <c r="E61" s="69" t="s">
        <v>82</v>
      </c>
      <c r="F61" s="69" t="s">
        <v>82</v>
      </c>
      <c r="G61" s="69" t="s">
        <v>82</v>
      </c>
      <c r="H61" s="69" t="s">
        <v>82</v>
      </c>
      <c r="I61" s="31" t="str">
        <f t="shared" si="4"/>
        <v>Enter Data in Evaluation Field</v>
      </c>
      <c r="J61" s="37"/>
      <c r="K61" s="37"/>
      <c r="L61" s="33"/>
      <c r="M61" s="16"/>
    </row>
    <row r="62" spans="1:13" s="19" customFormat="1" ht="14.25" customHeight="1" x14ac:dyDescent="0.25">
      <c r="A62" s="33"/>
      <c r="B62" s="47">
        <v>7</v>
      </c>
      <c r="C62" s="48" t="s">
        <v>52</v>
      </c>
      <c r="D62" s="103" t="s">
        <v>77</v>
      </c>
      <c r="E62" s="69" t="s">
        <v>82</v>
      </c>
      <c r="F62" s="69" t="s">
        <v>82</v>
      </c>
      <c r="G62" s="69" t="s">
        <v>82</v>
      </c>
      <c r="H62" s="69" t="s">
        <v>82</v>
      </c>
      <c r="I62" s="31" t="str">
        <f t="shared" si="4"/>
        <v>Enter Data in Evaluation Field</v>
      </c>
      <c r="J62" s="37"/>
      <c r="K62" s="37"/>
      <c r="L62" s="33"/>
      <c r="M62" s="16"/>
    </row>
    <row r="63" spans="1:13" s="19" customFormat="1" ht="14.25" customHeight="1" x14ac:dyDescent="0.25">
      <c r="A63" s="33"/>
      <c r="B63" s="7"/>
      <c r="C63"/>
      <c r="D63"/>
      <c r="E63"/>
      <c r="F63" s="111"/>
      <c r="G63" s="111"/>
      <c r="H63" s="111"/>
      <c r="I63" s="53"/>
      <c r="J63" s="37"/>
      <c r="K63" s="37"/>
      <c r="L63" s="33"/>
      <c r="M63" s="16"/>
    </row>
    <row r="64" spans="1:13" s="16" customFormat="1" ht="14.25" customHeight="1" x14ac:dyDescent="0.25">
      <c r="A64" s="33"/>
      <c r="B64" s="20" t="s">
        <v>9</v>
      </c>
      <c r="C64" s="21"/>
      <c r="D64" s="104"/>
      <c r="E64" s="9"/>
      <c r="F64" s="9"/>
      <c r="G64" s="9"/>
      <c r="H64" s="32" t="s">
        <v>10</v>
      </c>
      <c r="I64" s="30">
        <f>(SUM(I53:I63))/COUNTA(B53:B63)*(I5)</f>
        <v>0</v>
      </c>
      <c r="J64" s="42"/>
      <c r="K64" s="42"/>
      <c r="L64" s="33"/>
    </row>
    <row r="65" spans="1:12" s="16" customFormat="1" ht="14.25" customHeight="1" x14ac:dyDescent="0.25">
      <c r="A65" s="33"/>
      <c r="B65" s="3"/>
      <c r="C65" s="2"/>
      <c r="D65" s="105"/>
      <c r="E65" s="10"/>
      <c r="F65" s="10"/>
      <c r="G65" s="10"/>
      <c r="H65" s="10"/>
      <c r="I65" s="14"/>
      <c r="L65" s="33"/>
    </row>
    <row r="66" spans="1:12" s="19" customFormat="1" ht="21" x14ac:dyDescent="0.25">
      <c r="A66" s="33"/>
      <c r="B66" s="117" t="s">
        <v>53</v>
      </c>
      <c r="C66" s="118"/>
      <c r="D66" s="118"/>
      <c r="E66" s="90" t="s">
        <v>66</v>
      </c>
      <c r="F66" s="91" t="s">
        <v>65</v>
      </c>
      <c r="G66" s="124" t="s">
        <v>63</v>
      </c>
      <c r="H66" s="125"/>
      <c r="I66" s="29" t="s">
        <v>13</v>
      </c>
      <c r="J66" s="38" t="s">
        <v>3</v>
      </c>
      <c r="K66" s="38"/>
      <c r="L66" s="33"/>
    </row>
    <row r="67" spans="1:12" s="16" customFormat="1" ht="44.25" customHeight="1" x14ac:dyDescent="0.25">
      <c r="A67" s="33"/>
      <c r="B67" s="5"/>
      <c r="C67" s="17" t="s">
        <v>23</v>
      </c>
      <c r="D67" s="106"/>
      <c r="E67" s="86"/>
      <c r="F67" s="86"/>
      <c r="G67" s="86"/>
      <c r="H67" s="92" t="s">
        <v>64</v>
      </c>
      <c r="I67" s="68">
        <f>IF(H67="Dividend Declared as per PCB dividend Policy",1,0)</f>
        <v>0</v>
      </c>
      <c r="J67" s="37"/>
      <c r="K67" s="37"/>
      <c r="L67" s="33"/>
    </row>
    <row r="68" spans="1:12" s="16" customFormat="1" ht="14.25" customHeight="1" x14ac:dyDescent="0.25">
      <c r="A68" s="33"/>
      <c r="B68" s="20" t="s">
        <v>9</v>
      </c>
      <c r="C68" s="21"/>
      <c r="D68" s="104"/>
      <c r="E68" s="9"/>
      <c r="F68" s="9"/>
      <c r="G68" s="9"/>
      <c r="H68" s="32" t="s">
        <v>10</v>
      </c>
      <c r="I68" s="30">
        <f>I67*(I6)</f>
        <v>0</v>
      </c>
      <c r="J68" s="42"/>
      <c r="K68" s="42"/>
      <c r="L68" s="33"/>
    </row>
    <row r="69" spans="1:12" s="16" customFormat="1" ht="14.25" customHeight="1" x14ac:dyDescent="0.25">
      <c r="A69" s="33"/>
      <c r="B69" s="3"/>
      <c r="C69" s="2"/>
      <c r="D69" s="105"/>
      <c r="E69" s="10"/>
      <c r="F69" s="10"/>
      <c r="G69" s="10"/>
      <c r="H69" s="10"/>
      <c r="I69" s="14"/>
      <c r="L69" s="33"/>
    </row>
    <row r="70" spans="1:12" s="19" customFormat="1" ht="21" x14ac:dyDescent="0.25">
      <c r="A70" s="33"/>
      <c r="B70" s="117" t="s">
        <v>54</v>
      </c>
      <c r="C70" s="118"/>
      <c r="D70" s="118"/>
      <c r="E70" s="90" t="s">
        <v>66</v>
      </c>
      <c r="F70" s="91" t="s">
        <v>65</v>
      </c>
      <c r="G70" s="124" t="s">
        <v>63</v>
      </c>
      <c r="H70" s="125"/>
      <c r="I70" s="29" t="s">
        <v>13</v>
      </c>
      <c r="J70" s="38" t="s">
        <v>3</v>
      </c>
      <c r="K70" s="38"/>
      <c r="L70" s="33"/>
    </row>
    <row r="71" spans="1:12" s="16" customFormat="1" ht="14.25" customHeight="1" x14ac:dyDescent="0.25">
      <c r="A71" s="33"/>
      <c r="B71" s="50">
        <v>1</v>
      </c>
      <c r="C71" s="49" t="s">
        <v>8</v>
      </c>
      <c r="D71" s="103" t="s">
        <v>77</v>
      </c>
      <c r="E71" s="89" t="s">
        <v>82</v>
      </c>
      <c r="F71" s="89" t="s">
        <v>82</v>
      </c>
      <c r="G71" s="89" t="s">
        <v>82</v>
      </c>
      <c r="H71" s="89" t="s">
        <v>82</v>
      </c>
      <c r="I71" s="31" t="str">
        <f t="shared" ref="I71:I76" si="5">IFERROR((IF(D71="Direct Performance Indicator", MIN(1, H71/G71), MAX(0, MIN(1, 2 - H71/G71)))),"Enter Data in Evaluation Field")</f>
        <v>Enter Data in Evaluation Field</v>
      </c>
      <c r="J71" s="37"/>
      <c r="K71" s="37"/>
      <c r="L71" s="33"/>
    </row>
    <row r="72" spans="1:12" s="16" customFormat="1" ht="14.25" customHeight="1" x14ac:dyDescent="0.25">
      <c r="A72" s="33"/>
      <c r="B72" s="47">
        <v>2</v>
      </c>
      <c r="C72" s="49" t="s">
        <v>8</v>
      </c>
      <c r="D72" s="103" t="s">
        <v>77</v>
      </c>
      <c r="E72" s="69" t="s">
        <v>82</v>
      </c>
      <c r="F72" s="69" t="s">
        <v>82</v>
      </c>
      <c r="G72" s="69" t="s">
        <v>82</v>
      </c>
      <c r="H72" s="69" t="s">
        <v>82</v>
      </c>
      <c r="I72" s="31" t="str">
        <f t="shared" si="5"/>
        <v>Enter Data in Evaluation Field</v>
      </c>
      <c r="J72" s="37"/>
      <c r="K72" s="37"/>
      <c r="L72" s="33"/>
    </row>
    <row r="73" spans="1:12" s="16" customFormat="1" ht="14.25" customHeight="1" x14ac:dyDescent="0.25">
      <c r="A73" s="33"/>
      <c r="B73" s="47">
        <v>3</v>
      </c>
      <c r="C73" s="49" t="s">
        <v>8</v>
      </c>
      <c r="D73" s="103" t="s">
        <v>77</v>
      </c>
      <c r="E73" s="69" t="s">
        <v>82</v>
      </c>
      <c r="F73" s="69" t="s">
        <v>82</v>
      </c>
      <c r="G73" s="69" t="s">
        <v>82</v>
      </c>
      <c r="H73" s="69" t="s">
        <v>82</v>
      </c>
      <c r="I73" s="31" t="str">
        <f t="shared" si="5"/>
        <v>Enter Data in Evaluation Field</v>
      </c>
      <c r="J73" s="37"/>
      <c r="K73" s="37"/>
      <c r="L73" s="33"/>
    </row>
    <row r="74" spans="1:12" s="16" customFormat="1" ht="14.25" customHeight="1" x14ac:dyDescent="0.25">
      <c r="A74" s="33"/>
      <c r="B74" s="47">
        <v>4</v>
      </c>
      <c r="C74" s="49" t="s">
        <v>8</v>
      </c>
      <c r="D74" s="103" t="s">
        <v>77</v>
      </c>
      <c r="E74" s="69" t="s">
        <v>82</v>
      </c>
      <c r="F74" s="69" t="s">
        <v>82</v>
      </c>
      <c r="G74" s="69" t="s">
        <v>82</v>
      </c>
      <c r="H74" s="69" t="s">
        <v>82</v>
      </c>
      <c r="I74" s="31" t="str">
        <f t="shared" si="5"/>
        <v>Enter Data in Evaluation Field</v>
      </c>
      <c r="J74" s="37"/>
      <c r="K74" s="37"/>
      <c r="L74" s="33"/>
    </row>
    <row r="75" spans="1:12" s="16" customFormat="1" ht="14.25" customHeight="1" x14ac:dyDescent="0.25">
      <c r="A75" s="33"/>
      <c r="B75" s="51">
        <v>5</v>
      </c>
      <c r="C75" s="49" t="s">
        <v>8</v>
      </c>
      <c r="D75" s="103" t="s">
        <v>77</v>
      </c>
      <c r="E75" s="69" t="s">
        <v>82</v>
      </c>
      <c r="F75" s="69" t="s">
        <v>82</v>
      </c>
      <c r="G75" s="69" t="s">
        <v>82</v>
      </c>
      <c r="H75" s="69" t="s">
        <v>82</v>
      </c>
      <c r="I75" s="31" t="str">
        <f t="shared" si="5"/>
        <v>Enter Data in Evaluation Field</v>
      </c>
      <c r="J75" s="37"/>
      <c r="K75" s="37"/>
      <c r="L75" s="33"/>
    </row>
    <row r="76" spans="1:12" s="16" customFormat="1" ht="14.25" customHeight="1" x14ac:dyDescent="0.25">
      <c r="A76" s="33"/>
      <c r="B76" s="51">
        <v>6</v>
      </c>
      <c r="C76" s="49" t="s">
        <v>8</v>
      </c>
      <c r="D76" s="103" t="s">
        <v>77</v>
      </c>
      <c r="E76" s="69" t="s">
        <v>82</v>
      </c>
      <c r="F76" s="69" t="s">
        <v>82</v>
      </c>
      <c r="G76" s="69" t="s">
        <v>82</v>
      </c>
      <c r="H76" s="69" t="s">
        <v>82</v>
      </c>
      <c r="I76" s="31" t="str">
        <f t="shared" si="5"/>
        <v>Enter Data in Evaluation Field</v>
      </c>
      <c r="J76" s="37"/>
      <c r="K76" s="37"/>
      <c r="L76" s="33"/>
    </row>
    <row r="77" spans="1:12" s="16" customFormat="1" ht="14.25" customHeight="1" x14ac:dyDescent="0.25">
      <c r="A77" s="33"/>
      <c r="B77" s="46"/>
      <c r="C77"/>
      <c r="D77"/>
      <c r="E77"/>
      <c r="F77" s="111"/>
      <c r="G77" s="111"/>
      <c r="H77" s="111"/>
      <c r="I77" s="52"/>
      <c r="J77" s="37"/>
      <c r="K77" s="37"/>
      <c r="L77" s="33"/>
    </row>
    <row r="78" spans="1:12" s="16" customFormat="1" ht="14.25" customHeight="1" x14ac:dyDescent="0.25">
      <c r="A78" s="33"/>
      <c r="B78" s="20" t="s">
        <v>9</v>
      </c>
      <c r="C78" s="21"/>
      <c r="D78" s="104"/>
      <c r="E78" s="9"/>
      <c r="F78" s="9"/>
      <c r="G78" s="9"/>
      <c r="H78" s="32" t="s">
        <v>10</v>
      </c>
      <c r="I78" s="30">
        <f>(SUM(I71:I77))/COUNTA(B71:B77)*(I7)</f>
        <v>0</v>
      </c>
      <c r="J78" s="42"/>
      <c r="K78" s="42"/>
      <c r="L78" s="33"/>
    </row>
    <row r="79" spans="1:12" ht="21" x14ac:dyDescent="0.25">
      <c r="A79" s="33"/>
      <c r="B79" s="28" t="s">
        <v>4</v>
      </c>
      <c r="I79" s="15"/>
      <c r="L79" s="33"/>
    </row>
    <row r="80" spans="1:12" ht="21" x14ac:dyDescent="0.25">
      <c r="A80" s="33"/>
      <c r="B80" s="1"/>
      <c r="I80" s="15"/>
      <c r="J80" s="15"/>
      <c r="K80" s="15"/>
      <c r="L80" s="33"/>
    </row>
    <row r="81" spans="1:12" ht="21" x14ac:dyDescent="0.25">
      <c r="A81" s="33"/>
      <c r="I81" s="15"/>
      <c r="J81" s="15"/>
      <c r="K81" s="15"/>
      <c r="L81" s="33"/>
    </row>
    <row r="82" spans="1:12" ht="21" x14ac:dyDescent="0.25">
      <c r="A82" s="33"/>
      <c r="B82" s="1"/>
      <c r="L82" s="33"/>
    </row>
    <row r="83" spans="1:12" ht="21" x14ac:dyDescent="0.25">
      <c r="A83" s="33"/>
      <c r="B83" s="1"/>
      <c r="E83" s="22"/>
      <c r="F83" s="22"/>
      <c r="G83" s="22"/>
      <c r="H83" s="22"/>
      <c r="I83" s="12"/>
      <c r="J83" s="12"/>
      <c r="K83" s="12"/>
      <c r="L83" s="33"/>
    </row>
    <row r="84" spans="1:12" ht="21" x14ac:dyDescent="0.25">
      <c r="A84" s="33"/>
      <c r="B84" s="1"/>
      <c r="E84" s="23"/>
      <c r="F84" s="23"/>
      <c r="G84" s="23"/>
      <c r="H84" s="1"/>
      <c r="I84" s="1"/>
      <c r="J84" s="1"/>
      <c r="K84" s="1"/>
      <c r="L84" s="33"/>
    </row>
    <row r="85" spans="1:12" ht="21" x14ac:dyDescent="0.25">
      <c r="A85" s="33"/>
      <c r="B85" s="1"/>
      <c r="E85" s="23"/>
      <c r="F85" s="23"/>
      <c r="G85" s="23"/>
      <c r="H85" s="1"/>
      <c r="I85" s="1"/>
      <c r="J85" s="1"/>
      <c r="K85" s="1"/>
      <c r="L85" s="33"/>
    </row>
    <row r="86" spans="1:12" ht="21" x14ac:dyDescent="0.25">
      <c r="A86" s="33"/>
      <c r="B86" s="1"/>
      <c r="E86" s="1"/>
      <c r="F86" s="1"/>
      <c r="G86" s="28"/>
      <c r="H86" s="1"/>
      <c r="I86" s="1"/>
      <c r="J86" s="1"/>
      <c r="K86" s="1"/>
      <c r="L86" s="33"/>
    </row>
    <row r="87" spans="1:12" ht="21" x14ac:dyDescent="0.25">
      <c r="A87" s="33"/>
      <c r="B87" s="1"/>
      <c r="E87" s="1"/>
      <c r="F87" s="1"/>
      <c r="G87" s="28"/>
      <c r="H87" s="1"/>
      <c r="I87" s="1"/>
      <c r="J87" s="1"/>
      <c r="K87" s="1"/>
      <c r="L87" s="33"/>
    </row>
    <row r="88" spans="1:12" ht="21" x14ac:dyDescent="0.25">
      <c r="A88" s="33"/>
      <c r="B88" s="1"/>
      <c r="E88" s="1"/>
      <c r="F88" s="1"/>
      <c r="G88" s="24"/>
      <c r="H88" s="1"/>
      <c r="I88" s="1"/>
      <c r="J88" s="1"/>
      <c r="K88" s="1"/>
      <c r="L88" s="33"/>
    </row>
    <row r="89" spans="1:12" ht="21" x14ac:dyDescent="0.25">
      <c r="A89" s="33"/>
      <c r="E89" s="25"/>
      <c r="F89" s="25"/>
      <c r="G89" s="25"/>
      <c r="H89" s="1"/>
      <c r="I89" s="1"/>
      <c r="J89" s="1"/>
      <c r="K89" s="1"/>
      <c r="L89" s="33"/>
    </row>
    <row r="90" spans="1:12" ht="21" x14ac:dyDescent="0.25">
      <c r="A90" s="33"/>
      <c r="E90" s="25"/>
      <c r="F90" s="25"/>
      <c r="G90" s="25"/>
      <c r="H90" s="25"/>
      <c r="I90" s="13"/>
      <c r="J90" s="13"/>
      <c r="K90" s="13"/>
      <c r="L90" s="33"/>
    </row>
    <row r="91" spans="1:12" ht="21" x14ac:dyDescent="0.25">
      <c r="A91" s="33"/>
      <c r="E91" s="22"/>
      <c r="F91" s="22"/>
      <c r="G91" s="22"/>
      <c r="H91" s="22"/>
      <c r="I91" s="12"/>
      <c r="J91" s="12"/>
      <c r="K91" s="12"/>
      <c r="L91" s="33"/>
    </row>
    <row r="92" spans="1:12" ht="21" x14ac:dyDescent="0.25">
      <c r="A92" s="33"/>
      <c r="E92" s="22"/>
      <c r="F92" s="22"/>
      <c r="G92" s="22"/>
      <c r="H92" s="22"/>
      <c r="I92" s="12"/>
      <c r="J92" s="12"/>
      <c r="K92" s="12"/>
      <c r="L92" s="33"/>
    </row>
    <row r="93" spans="1:12" ht="21" x14ac:dyDescent="0.25">
      <c r="A93" s="33"/>
      <c r="E93" s="22"/>
      <c r="F93" s="22"/>
      <c r="G93" s="22"/>
      <c r="H93" s="22"/>
      <c r="I93" s="12"/>
      <c r="J93" s="12"/>
      <c r="K93" s="12"/>
      <c r="L93" s="33"/>
    </row>
    <row r="94" spans="1:12" ht="21" x14ac:dyDescent="0.25">
      <c r="A94" s="33"/>
      <c r="E94" s="22"/>
      <c r="F94" s="22"/>
      <c r="G94" s="22"/>
      <c r="H94" s="22"/>
      <c r="I94" s="12"/>
      <c r="J94" s="12"/>
      <c r="K94" s="12"/>
      <c r="L94" s="33"/>
    </row>
    <row r="95" spans="1:12" ht="21" x14ac:dyDescent="0.25">
      <c r="A95" s="33"/>
      <c r="E95" s="22"/>
      <c r="F95" s="22"/>
      <c r="G95" s="22"/>
      <c r="H95" s="22"/>
      <c r="I95" s="12"/>
      <c r="J95" s="12"/>
      <c r="K95" s="12"/>
      <c r="L95" s="33"/>
    </row>
    <row r="96" spans="1:12" ht="21" x14ac:dyDescent="0.25">
      <c r="A96" s="33"/>
      <c r="E96" s="22"/>
      <c r="F96" s="22"/>
      <c r="G96" s="22"/>
      <c r="H96" s="22"/>
      <c r="I96" s="12"/>
      <c r="J96" s="12"/>
      <c r="K96" s="12"/>
      <c r="L96" s="33"/>
    </row>
    <row r="97" spans="1:12" ht="21" x14ac:dyDescent="0.25">
      <c r="A97" s="33"/>
      <c r="B97" s="33"/>
      <c r="C97" s="33"/>
      <c r="D97" s="33"/>
      <c r="E97" s="33"/>
      <c r="F97" s="33"/>
      <c r="G97" s="33"/>
      <c r="H97" s="33"/>
      <c r="I97" s="33"/>
      <c r="J97" s="33"/>
      <c r="K97" s="33"/>
      <c r="L97" s="33"/>
    </row>
  </sheetData>
  <sheetProtection selectLockedCells="1"/>
  <protectedRanges>
    <protectedRange sqref="B79 G65:I65 G69:I69 G64:H64 G68:H68 G84:G88 L68:XFD70 L54:XFD66 L74:XFD78 L1:XFD20 J64:K65 J68:K69 M52:O52 J73:K73 L50:L52 P50:XFD52 I90:K1048576 G3:G7 I3:I7 A79:A93 C79:D93 B81:B93 E50:K51 E84:F85 A78:H78 A68:F69 E64:F65 I78:K83 A48:E49 A64:D67 A63:E63 A77:E77 I59:I76 A70:D76 A50:D62 A21:D47 I21:I56" name="Range2"/>
    <protectedRange sqref="A1:A19 G9:I18 B9 G1:I2 D9 B10:C19 J1:K20 E18 E1:F17 I19 B20:I20 E21:H21 E52:H52 E66:H66 E70:H70 B1:D8" name="Range2_7"/>
  </protectedRanges>
  <dataConsolidate/>
  <mergeCells count="18">
    <mergeCell ref="B10:K10"/>
    <mergeCell ref="B12:K12"/>
    <mergeCell ref="B13:K13"/>
    <mergeCell ref="B14:K14"/>
    <mergeCell ref="B15:K15"/>
    <mergeCell ref="B11:K11"/>
    <mergeCell ref="B16:K16"/>
    <mergeCell ref="B70:D70"/>
    <mergeCell ref="B52:D52"/>
    <mergeCell ref="B66:D66"/>
    <mergeCell ref="G18:H18"/>
    <mergeCell ref="G19:H19"/>
    <mergeCell ref="E18:F18"/>
    <mergeCell ref="G21:H21"/>
    <mergeCell ref="G52:H52"/>
    <mergeCell ref="G66:H66"/>
    <mergeCell ref="G70:H70"/>
    <mergeCell ref="G17:H17"/>
  </mergeCells>
  <phoneticPr fontId="12" type="noConversion"/>
  <conditionalFormatting sqref="D1:D47 D50:D62 D64:D76 D78:D1048576">
    <cfRule type="containsText" dxfId="3" priority="1" operator="containsText" text="Inverse">
      <formula>NOT(ISERROR(SEARCH("Inverse",D1)))</formula>
    </cfRule>
    <cfRule type="containsText" dxfId="2" priority="2" operator="containsText" text="Dir">
      <formula>NOT(ISERROR(SEARCH("Dir",D1)))</formula>
    </cfRule>
  </conditionalFormatting>
  <conditionalFormatting sqref="H67">
    <cfRule type="containsText" dxfId="1" priority="3" operator="containsText" text="not declared">
      <formula>NOT(ISERROR(SEARCH("not declared",H67)))</formula>
    </cfRule>
    <cfRule type="cellIs" dxfId="0" priority="4" operator="equal">
      <formula>"no profit"</formula>
    </cfRule>
  </conditionalFormatting>
  <dataValidations xWindow="723" yWindow="611" count="4">
    <dataValidation type="whole" operator="greaterThan" allowBlank="1" showInputMessage="1" showErrorMessage="1" prompt="Write a whole number" sqref="E67:F67" xr:uid="{00000000-0002-0000-0000-000000000000}">
      <formula1>4</formula1>
    </dataValidation>
    <dataValidation operator="greaterThan" allowBlank="1" showInputMessage="1" showErrorMessage="1" prompt="Write a whole number" sqref="G67" xr:uid="{00000000-0002-0000-0000-000001000000}"/>
    <dataValidation type="list" operator="greaterThan" allowBlank="1" showInputMessage="1" showErrorMessage="1" sqref="H67" xr:uid="{00000000-0002-0000-0000-000002000000}">
      <formula1>"No Profit,Dividend Declared as per PCB dividend Policy,Dividend not Declared as per PCB dividend Policy"</formula1>
    </dataValidation>
    <dataValidation type="list" allowBlank="1" showInputMessage="1" showErrorMessage="1" sqref="D23:D24 D54:D56 D33:D37 D40 D43:D47 D59:D62 D71:D76 D27:D30" xr:uid="{8EDC3D7C-D838-418B-9FA4-E45FBBB5AEAF}">
      <formula1>"Direct Performance Indicator,Inverse Performance Indicator"</formula1>
    </dataValidation>
  </dataValidations>
  <pageMargins left="0.7" right="0.7" top="0.75" bottom="0.75" header="0.3" footer="0.3"/>
  <pageSetup paperSize="9" scale="36" fitToHeight="0" orientation="portrait" r:id="rId1"/>
  <rowBreaks count="1" manualBreakCount="1">
    <brk id="80" max="6" man="1"/>
  </row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54"/>
  <sheetViews>
    <sheetView workbookViewId="0">
      <selection activeCell="C5" sqref="C5"/>
    </sheetView>
  </sheetViews>
  <sheetFormatPr defaultRowHeight="15" x14ac:dyDescent="0.25"/>
  <cols>
    <col min="1" max="1" width="26.85546875" bestFit="1" customWidth="1"/>
    <col min="2" max="2" width="42.7109375" customWidth="1"/>
    <col min="3" max="3" width="24.85546875" customWidth="1"/>
  </cols>
  <sheetData>
    <row r="2" spans="1:3" x14ac:dyDescent="0.25">
      <c r="A2" s="55" t="s">
        <v>7</v>
      </c>
      <c r="B2" s="56"/>
      <c r="C2" s="67" t="s">
        <v>55</v>
      </c>
    </row>
    <row r="3" spans="1:3" x14ac:dyDescent="0.25">
      <c r="A3" s="7"/>
      <c r="B3" s="43" t="s">
        <v>24</v>
      </c>
      <c r="C3" s="58"/>
    </row>
    <row r="4" spans="1:3" x14ac:dyDescent="0.25">
      <c r="A4" s="47">
        <v>1</v>
      </c>
      <c r="B4" s="48" t="s">
        <v>25</v>
      </c>
      <c r="C4" s="59"/>
    </row>
    <row r="5" spans="1:3" x14ac:dyDescent="0.25">
      <c r="A5" s="47">
        <v>2</v>
      </c>
      <c r="B5" s="48" t="s">
        <v>26</v>
      </c>
      <c r="C5" s="59"/>
    </row>
    <row r="6" spans="1:3" x14ac:dyDescent="0.25">
      <c r="A6" s="7"/>
      <c r="C6" s="60"/>
    </row>
    <row r="7" spans="1:3" x14ac:dyDescent="0.25">
      <c r="A7" s="7"/>
      <c r="B7" s="43" t="s">
        <v>27</v>
      </c>
      <c r="C7" s="60"/>
    </row>
    <row r="8" spans="1:3" x14ac:dyDescent="0.25">
      <c r="A8" s="47">
        <v>3</v>
      </c>
      <c r="B8" s="48" t="s">
        <v>28</v>
      </c>
      <c r="C8" s="59"/>
    </row>
    <row r="9" spans="1:3" x14ac:dyDescent="0.25">
      <c r="A9" s="47">
        <v>4</v>
      </c>
      <c r="B9" s="48" t="s">
        <v>29</v>
      </c>
      <c r="C9" s="59"/>
    </row>
    <row r="10" spans="1:3" x14ac:dyDescent="0.25">
      <c r="A10" s="47">
        <v>5</v>
      </c>
      <c r="B10" s="48" t="s">
        <v>30</v>
      </c>
      <c r="C10" s="59"/>
    </row>
    <row r="11" spans="1:3" x14ac:dyDescent="0.25">
      <c r="A11" s="7"/>
      <c r="C11" s="60"/>
    </row>
    <row r="12" spans="1:3" x14ac:dyDescent="0.25">
      <c r="A12" s="7"/>
      <c r="B12" s="43" t="s">
        <v>31</v>
      </c>
      <c r="C12" s="60"/>
    </row>
    <row r="13" spans="1:3" x14ac:dyDescent="0.25">
      <c r="A13" s="47">
        <v>6</v>
      </c>
      <c r="B13" s="48" t="s">
        <v>32</v>
      </c>
      <c r="C13" s="59"/>
    </row>
    <row r="14" spans="1:3" x14ac:dyDescent="0.25">
      <c r="A14" s="47">
        <v>7</v>
      </c>
      <c r="B14" s="48" t="s">
        <v>33</v>
      </c>
      <c r="C14" s="59"/>
    </row>
    <row r="15" spans="1:3" x14ac:dyDescent="0.25">
      <c r="A15" s="47">
        <v>8</v>
      </c>
      <c r="B15" s="48" t="s">
        <v>34</v>
      </c>
      <c r="C15" s="59"/>
    </row>
    <row r="16" spans="1:3" x14ac:dyDescent="0.25">
      <c r="A16" s="47">
        <v>9</v>
      </c>
      <c r="B16" s="48" t="s">
        <v>35</v>
      </c>
      <c r="C16" s="59"/>
    </row>
    <row r="17" spans="1:3" x14ac:dyDescent="0.25">
      <c r="A17" s="47">
        <v>10</v>
      </c>
      <c r="B17" s="48" t="s">
        <v>36</v>
      </c>
      <c r="C17" s="59"/>
    </row>
    <row r="18" spans="1:3" x14ac:dyDescent="0.25">
      <c r="A18" s="7"/>
      <c r="C18" s="60"/>
    </row>
    <row r="19" spans="1:3" x14ac:dyDescent="0.25">
      <c r="A19" s="7"/>
      <c r="B19" s="43" t="s">
        <v>37</v>
      </c>
      <c r="C19" s="60"/>
    </row>
    <row r="20" spans="1:3" x14ac:dyDescent="0.25">
      <c r="A20" s="47">
        <v>11</v>
      </c>
      <c r="B20" s="48" t="s">
        <v>37</v>
      </c>
      <c r="C20" s="59"/>
    </row>
    <row r="21" spans="1:3" x14ac:dyDescent="0.25">
      <c r="A21" s="7"/>
      <c r="C21" s="60"/>
    </row>
    <row r="22" spans="1:3" x14ac:dyDescent="0.25">
      <c r="A22" s="7"/>
      <c r="B22" s="43" t="s">
        <v>38</v>
      </c>
      <c r="C22" s="60"/>
    </row>
    <row r="23" spans="1:3" x14ac:dyDescent="0.25">
      <c r="A23" s="47">
        <v>12</v>
      </c>
      <c r="B23" s="48" t="s">
        <v>39</v>
      </c>
      <c r="C23" s="59"/>
    </row>
    <row r="24" spans="1:3" x14ac:dyDescent="0.25">
      <c r="A24" s="47">
        <v>13</v>
      </c>
      <c r="B24" s="48" t="s">
        <v>40</v>
      </c>
      <c r="C24" s="59"/>
    </row>
    <row r="25" spans="1:3" x14ac:dyDescent="0.25">
      <c r="A25" s="47">
        <v>14</v>
      </c>
      <c r="B25" s="48" t="s">
        <v>41</v>
      </c>
      <c r="C25" s="59"/>
    </row>
    <row r="26" spans="1:3" x14ac:dyDescent="0.25">
      <c r="A26" s="47">
        <v>15</v>
      </c>
      <c r="B26" s="48" t="s">
        <v>42</v>
      </c>
      <c r="C26" s="59"/>
    </row>
    <row r="27" spans="1:3" x14ac:dyDescent="0.25">
      <c r="A27" s="47">
        <v>16</v>
      </c>
      <c r="B27" s="48" t="s">
        <v>43</v>
      </c>
      <c r="C27" s="59"/>
    </row>
    <row r="28" spans="1:3" x14ac:dyDescent="0.25">
      <c r="A28" s="46"/>
      <c r="C28" s="61"/>
    </row>
    <row r="29" spans="1:3" x14ac:dyDescent="0.25">
      <c r="A29" s="3"/>
      <c r="B29" s="2"/>
      <c r="C29" s="62"/>
    </row>
    <row r="30" spans="1:3" x14ac:dyDescent="0.25">
      <c r="A30" s="44" t="s">
        <v>5</v>
      </c>
      <c r="B30" s="45"/>
      <c r="C30" s="57"/>
    </row>
    <row r="31" spans="1:3" x14ac:dyDescent="0.25">
      <c r="A31" s="5"/>
      <c r="B31" s="17" t="s">
        <v>44</v>
      </c>
      <c r="C31" s="63"/>
    </row>
    <row r="32" spans="1:3" x14ac:dyDescent="0.25">
      <c r="A32" s="47">
        <v>1</v>
      </c>
      <c r="B32" s="49" t="s">
        <v>45</v>
      </c>
      <c r="C32" s="64"/>
    </row>
    <row r="33" spans="1:3" x14ac:dyDescent="0.25">
      <c r="A33" s="47">
        <v>2</v>
      </c>
      <c r="B33" s="49" t="s">
        <v>46</v>
      </c>
      <c r="C33" s="64"/>
    </row>
    <row r="34" spans="1:3" x14ac:dyDescent="0.25">
      <c r="A34" s="47">
        <v>3</v>
      </c>
      <c r="B34" s="49" t="s">
        <v>47</v>
      </c>
      <c r="C34" s="64"/>
    </row>
    <row r="35" spans="1:3" x14ac:dyDescent="0.25">
      <c r="A35" s="43"/>
      <c r="B35" s="18"/>
      <c r="C35" s="52"/>
    </row>
    <row r="36" spans="1:3" x14ac:dyDescent="0.25">
      <c r="A36" s="43"/>
      <c r="B36" s="18" t="s">
        <v>48</v>
      </c>
      <c r="C36" s="52"/>
    </row>
    <row r="37" spans="1:3" x14ac:dyDescent="0.25">
      <c r="A37" s="47">
        <v>1</v>
      </c>
      <c r="B37" s="49" t="s">
        <v>49</v>
      </c>
      <c r="C37" s="64"/>
    </row>
    <row r="38" spans="1:3" x14ac:dyDescent="0.25">
      <c r="A38" s="47">
        <v>2</v>
      </c>
      <c r="B38" s="49" t="s">
        <v>50</v>
      </c>
      <c r="C38" s="64"/>
    </row>
    <row r="39" spans="1:3" x14ac:dyDescent="0.25">
      <c r="A39" s="47">
        <v>3</v>
      </c>
      <c r="B39" s="49" t="s">
        <v>51</v>
      </c>
      <c r="C39" s="64"/>
    </row>
    <row r="40" spans="1:3" x14ac:dyDescent="0.25">
      <c r="A40" s="47">
        <v>4</v>
      </c>
      <c r="B40" s="49" t="s">
        <v>52</v>
      </c>
      <c r="C40" s="64"/>
    </row>
    <row r="41" spans="1:3" x14ac:dyDescent="0.25">
      <c r="A41" s="7"/>
      <c r="B41" s="6"/>
      <c r="C41" s="63"/>
    </row>
    <row r="42" spans="1:3" x14ac:dyDescent="0.25">
      <c r="A42" s="20" t="s">
        <v>9</v>
      </c>
      <c r="B42" s="21"/>
      <c r="C42" s="65"/>
    </row>
    <row r="43" spans="1:3" x14ac:dyDescent="0.25">
      <c r="A43" s="3"/>
      <c r="B43" s="2"/>
      <c r="C43" s="62"/>
    </row>
    <row r="44" spans="1:3" x14ac:dyDescent="0.25">
      <c r="A44" s="44" t="s">
        <v>53</v>
      </c>
      <c r="B44" s="45"/>
      <c r="C44" s="57"/>
    </row>
    <row r="45" spans="1:3" x14ac:dyDescent="0.25">
      <c r="A45" s="5"/>
      <c r="B45" s="17" t="s">
        <v>23</v>
      </c>
      <c r="C45" s="63"/>
    </row>
    <row r="46" spans="1:3" x14ac:dyDescent="0.25">
      <c r="A46" s="20" t="s">
        <v>9</v>
      </c>
      <c r="B46" s="21"/>
      <c r="C46" s="65"/>
    </row>
    <row r="47" spans="1:3" x14ac:dyDescent="0.25">
      <c r="A47" s="3"/>
      <c r="B47" s="2"/>
      <c r="C47" s="62"/>
    </row>
    <row r="48" spans="1:3" x14ac:dyDescent="0.25">
      <c r="A48" s="44" t="s">
        <v>54</v>
      </c>
      <c r="B48" s="45"/>
      <c r="C48" s="57"/>
    </row>
    <row r="49" spans="1:3" x14ac:dyDescent="0.25">
      <c r="A49" s="50">
        <v>1</v>
      </c>
      <c r="B49" s="49" t="s">
        <v>8</v>
      </c>
      <c r="C49" s="64"/>
    </row>
    <row r="50" spans="1:3" x14ac:dyDescent="0.25">
      <c r="A50" s="47">
        <v>2</v>
      </c>
      <c r="B50" s="49" t="s">
        <v>8</v>
      </c>
      <c r="C50" s="64"/>
    </row>
    <row r="51" spans="1:3" x14ac:dyDescent="0.25">
      <c r="A51" s="47">
        <v>3</v>
      </c>
      <c r="B51" s="49" t="s">
        <v>8</v>
      </c>
      <c r="C51" s="64"/>
    </row>
    <row r="52" spans="1:3" x14ac:dyDescent="0.25">
      <c r="A52" s="47">
        <v>4</v>
      </c>
      <c r="B52" s="49" t="s">
        <v>8</v>
      </c>
      <c r="C52" s="64"/>
    </row>
    <row r="53" spans="1:3" x14ac:dyDescent="0.25">
      <c r="A53" s="51">
        <v>5</v>
      </c>
      <c r="B53" s="49" t="s">
        <v>8</v>
      </c>
      <c r="C53" s="66"/>
    </row>
    <row r="54" spans="1:3" x14ac:dyDescent="0.25">
      <c r="A54" s="51">
        <v>6</v>
      </c>
      <c r="B54" s="49" t="s">
        <v>8</v>
      </c>
      <c r="C54" s="66"/>
    </row>
  </sheetData>
  <protectedRanges>
    <protectedRange sqref="A29:C54 A2:C28" name="Range2"/>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28" sqref="A1:XFD1048576"/>
    </sheetView>
  </sheetViews>
  <sheetFormatPr defaultColWidth="9.140625" defaultRowHeight="15" x14ac:dyDescent="0.25"/>
  <cols>
    <col min="1" max="1" width="29.140625" style="1" bestFit="1" customWidth="1"/>
    <col min="2" max="3" width="9.7109375" style="1" bestFit="1" customWidth="1"/>
    <col min="4" max="4" width="17.42578125" style="1" bestFit="1" customWidth="1"/>
    <col min="5" max="5" width="11.28515625" style="1" customWidth="1"/>
    <col min="6" max="16384" width="9.140625" style="1"/>
  </cols>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G30" sqref="G30"/>
    </sheetView>
  </sheetViews>
  <sheetFormatPr defaultColWidth="9.140625" defaultRowHeight="15" x14ac:dyDescent="0.25"/>
  <cols>
    <col min="1" max="16384" width="9.140625" style="1"/>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1E27F-5CB9-4CA6-896B-22D5F05B4F1B}">
  <dimension ref="A1"/>
  <sheetViews>
    <sheetView workbookViewId="0">
      <selection activeCell="F26" sqref="F26"/>
    </sheetView>
  </sheetViews>
  <sheetFormatPr defaultRowHeight="15" x14ac:dyDescent="0.25"/>
  <cols>
    <col min="1" max="16384" width="9.140625" style="1"/>
  </cols>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J35" sqref="J35"/>
    </sheetView>
  </sheetViews>
  <sheetFormatPr defaultColWidth="9.140625" defaultRowHeight="15" x14ac:dyDescent="0.25"/>
  <cols>
    <col min="1" max="16384" width="9.140625" style="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F4057F22-7731-49C0-AEA6-6B82FC02506C}">
  <ds:schemaRefs>
    <ds:schemaRef ds:uri="http://gemini/pivotcustomization/PowerPivotVersion"/>
  </ds:schemaRefs>
</ds:datastoreItem>
</file>

<file path=customXml/itemProps2.xml><?xml version="1.0" encoding="utf-8"?>
<ds:datastoreItem xmlns:ds="http://schemas.openxmlformats.org/officeDocument/2006/customXml" ds:itemID="{42FAE09D-9664-487E-BC51-C43EB5CC136A}">
  <ds:schemaRefs>
    <ds:schemaRef ds:uri="http://gemini/pivotcustomization/RelationshipAutoDetectionEnabled"/>
  </ds:schemaRefs>
</ds:datastoreItem>
</file>

<file path=customXml/itemProps3.xml><?xml version="1.0" encoding="utf-8"?>
<ds:datastoreItem xmlns:ds="http://schemas.openxmlformats.org/officeDocument/2006/customXml" ds:itemID="{DFEA957A-4A15-400E-BF12-89AC7C2CC013}">
  <ds:schemaRefs>
    <ds:schemaRef ds:uri="http://gemini/pivotcustomization/ErrorCache"/>
  </ds:schemaRefs>
</ds:datastoreItem>
</file>

<file path=customXml/itemProps4.xml><?xml version="1.0" encoding="utf-8"?>
<ds:datastoreItem xmlns:ds="http://schemas.openxmlformats.org/officeDocument/2006/customXml" ds:itemID="{E18537CB-E5E1-4B85-A57A-A1BA84DFFBB6}">
  <ds:schemaRefs>
    <ds:schemaRef ds:uri="http://gemini/pivotcustomization/SandboxNonEmpty"/>
  </ds:schemaRefs>
</ds:datastoreItem>
</file>

<file path=customXml/itemProps5.xml><?xml version="1.0" encoding="utf-8"?>
<ds:datastoreItem xmlns:ds="http://schemas.openxmlformats.org/officeDocument/2006/customXml" ds:itemID="{F4727B45-DAE7-450F-AF54-11DD7A172C09}">
  <ds:schemaRefs>
    <ds:schemaRef ds:uri="http://gemini/pivotcustomization/IsSandboxEmbedd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PE</vt:lpstr>
      <vt:lpstr>Formula Sheet</vt:lpstr>
      <vt:lpstr>Incomestatement</vt:lpstr>
      <vt:lpstr>Balance Sheet</vt:lpstr>
      <vt:lpstr>Cashflow statement</vt:lpstr>
      <vt:lpstr>Add on workings if required</vt:lpstr>
      <vt:lpstr>A._Board_Composition</vt:lpstr>
      <vt:lpstr>B._Directors_Registry</vt:lpstr>
      <vt:lpstr>C._BOD_and_CS_Key_Responsibilities</vt:lpstr>
      <vt:lpstr>PE!Print_Area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Aminath Arshy</dc:creator>
  <cp:keywords/>
  <dc:description/>
  <cp:lastModifiedBy>Usaidh Asadhulla</cp:lastModifiedBy>
  <cp:revision/>
  <dcterms:created xsi:type="dcterms:W3CDTF">2022-12-13T03:23:23Z</dcterms:created>
  <dcterms:modified xsi:type="dcterms:W3CDTF">2025-12-04T11:07:19Z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